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40.178\share4\R8（2026）\01　高齢者支援課\103　施設介護班\31 地域医療介護総合確保基金\00 基金全体\02 （市町村）通知、照会\01 照会【事業量見込量調査等】\02 R9事業量調査（R8実施分）\01 照会（県→市町村）\"/>
    </mc:Choice>
  </mc:AlternateContent>
  <xr:revisionPtr revIDLastSave="0" documentId="13_ncr:1_{AB8B585C-5F03-4666-A182-8E2E002765BD}" xr6:coauthVersionLast="47" xr6:coauthVersionMax="47" xr10:uidLastSave="{00000000-0000-0000-0000-000000000000}"/>
  <bookViews>
    <workbookView xWindow="28680" yWindow="-120" windowWidth="29040" windowHeight="15720" tabRatio="875" xr2:uid="{00000000-000D-0000-FFFF-FFFF00000000}"/>
  </bookViews>
  <sheets>
    <sheet name="R8(2026)整備見込み" sheetId="34" r:id="rId1"/>
    <sheet name="記載例" sheetId="42" r:id="rId2"/>
  </sheets>
  <definedNames>
    <definedName name="_xlnm.Print_Area" localSheetId="0">'R8(2026)整備見込み'!$A$1:$T$428</definedName>
    <definedName name="_xlnm.Print_Area" localSheetId="1">記載例!$A$1:$T$445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26" i="34" l="1"/>
  <c r="J165" i="34"/>
  <c r="J164" i="34"/>
  <c r="J163" i="34"/>
  <c r="J162" i="34"/>
  <c r="J161" i="34"/>
  <c r="J160" i="34"/>
  <c r="J159" i="34"/>
  <c r="J244" i="34"/>
  <c r="J67" i="34"/>
  <c r="H425" i="34"/>
  <c r="H407" i="34"/>
  <c r="H406" i="34"/>
  <c r="H405" i="34"/>
  <c r="H404" i="34"/>
  <c r="H403" i="34"/>
  <c r="H402" i="34"/>
  <c r="H401" i="34"/>
  <c r="H400" i="34"/>
  <c r="H399" i="34"/>
  <c r="H398" i="34"/>
  <c r="H397" i="34"/>
  <c r="Q392" i="34"/>
  <c r="L392" i="34"/>
  <c r="F392" i="34"/>
  <c r="Q391" i="34"/>
  <c r="L391" i="34"/>
  <c r="F391" i="34"/>
  <c r="Q390" i="34"/>
  <c r="L390" i="34"/>
  <c r="F390" i="34"/>
  <c r="Q389" i="34"/>
  <c r="L389" i="34"/>
  <c r="F389" i="34"/>
  <c r="Q388" i="34"/>
  <c r="L388" i="34"/>
  <c r="F388" i="34"/>
  <c r="Q387" i="34"/>
  <c r="L387" i="34"/>
  <c r="F387" i="34"/>
  <c r="Q386" i="34"/>
  <c r="L386" i="34"/>
  <c r="F386" i="34"/>
  <c r="Q385" i="34"/>
  <c r="L385" i="34"/>
  <c r="F385" i="34"/>
  <c r="Q384" i="34"/>
  <c r="L384" i="34"/>
  <c r="F384" i="34"/>
  <c r="Q383" i="34"/>
  <c r="L383" i="34"/>
  <c r="F383" i="34"/>
  <c r="Q382" i="34"/>
  <c r="L382" i="34"/>
  <c r="F382" i="34"/>
  <c r="Q381" i="34"/>
  <c r="L381" i="34"/>
  <c r="F381" i="34"/>
  <c r="H376" i="34"/>
  <c r="H375" i="34"/>
  <c r="H374" i="34"/>
  <c r="H373" i="34"/>
  <c r="H372" i="34"/>
  <c r="H371" i="34"/>
  <c r="H370" i="34"/>
  <c r="H369" i="34"/>
  <c r="H368" i="34"/>
  <c r="H367" i="34"/>
  <c r="H366" i="34"/>
  <c r="H365" i="34"/>
  <c r="H359" i="34"/>
  <c r="H358" i="34"/>
  <c r="H357" i="34"/>
  <c r="L353" i="34"/>
  <c r="L352" i="34"/>
  <c r="L351" i="34"/>
  <c r="L350" i="34"/>
  <c r="L347" i="34"/>
  <c r="L346" i="34"/>
  <c r="L345" i="34"/>
  <c r="L344" i="34"/>
  <c r="L343" i="34"/>
  <c r="L342" i="34"/>
  <c r="L341" i="34"/>
  <c r="L340" i="34"/>
  <c r="L339" i="34"/>
  <c r="L338" i="34"/>
  <c r="L337" i="34"/>
  <c r="L336" i="34"/>
  <c r="L335" i="34"/>
  <c r="L334" i="34"/>
  <c r="L333" i="34"/>
  <c r="L330" i="34"/>
  <c r="L329" i="34"/>
  <c r="L328" i="34"/>
  <c r="L327" i="34"/>
  <c r="L331" i="34" s="1"/>
  <c r="L324" i="34"/>
  <c r="L323" i="34"/>
  <c r="N320" i="34"/>
  <c r="I313" i="34"/>
  <c r="I312" i="34"/>
  <c r="I311" i="34"/>
  <c r="I310" i="34"/>
  <c r="I309" i="34"/>
  <c r="I308" i="34"/>
  <c r="I307" i="34"/>
  <c r="I306" i="34"/>
  <c r="I305" i="34"/>
  <c r="I304" i="34"/>
  <c r="I303" i="34"/>
  <c r="I302" i="34"/>
  <c r="I301" i="34"/>
  <c r="I300" i="34"/>
  <c r="I299" i="34"/>
  <c r="I298" i="34"/>
  <c r="I297" i="34"/>
  <c r="I296" i="34"/>
  <c r="I295" i="34"/>
  <c r="H291" i="34"/>
  <c r="H292" i="34" s="1"/>
  <c r="J287" i="34"/>
  <c r="J286" i="34"/>
  <c r="J285" i="34"/>
  <c r="J284" i="34"/>
  <c r="J283" i="34"/>
  <c r="J282" i="34"/>
  <c r="J281" i="34"/>
  <c r="J280" i="34"/>
  <c r="J279" i="34"/>
  <c r="J278" i="34"/>
  <c r="J277" i="34"/>
  <c r="J276" i="34"/>
  <c r="J275" i="34"/>
  <c r="J274" i="34"/>
  <c r="J273" i="34"/>
  <c r="J272" i="34"/>
  <c r="J271" i="34"/>
  <c r="J270" i="34"/>
  <c r="J269" i="34"/>
  <c r="J268" i="34"/>
  <c r="J267" i="34"/>
  <c r="H263" i="34"/>
  <c r="H262" i="34"/>
  <c r="H261" i="34"/>
  <c r="H260" i="34"/>
  <c r="J255" i="34"/>
  <c r="J254" i="34"/>
  <c r="J253" i="34"/>
  <c r="J252" i="34"/>
  <c r="J251" i="34"/>
  <c r="J250" i="34"/>
  <c r="J249" i="34"/>
  <c r="J256" i="34"/>
  <c r="H155" i="34"/>
  <c r="H154" i="34"/>
  <c r="H153" i="34"/>
  <c r="H152" i="34"/>
  <c r="H148" i="34"/>
  <c r="H147" i="34"/>
  <c r="H146" i="34"/>
  <c r="H145" i="34"/>
  <c r="H144" i="34"/>
  <c r="H143" i="34"/>
  <c r="H142" i="34"/>
  <c r="H141" i="34"/>
  <c r="H140" i="34"/>
  <c r="H139" i="34"/>
  <c r="H138" i="34"/>
  <c r="H137" i="34"/>
  <c r="H136" i="34"/>
  <c r="H135" i="34"/>
  <c r="H134" i="34"/>
  <c r="H133" i="34"/>
  <c r="H132" i="34"/>
  <c r="H131" i="34"/>
  <c r="H130" i="34"/>
  <c r="H129" i="34"/>
  <c r="H128" i="34"/>
  <c r="H127" i="34"/>
  <c r="H126" i="34"/>
  <c r="H125" i="34"/>
  <c r="H121" i="34"/>
  <c r="H120" i="34"/>
  <c r="H119" i="34"/>
  <c r="H118" i="34"/>
  <c r="H117" i="34"/>
  <c r="H116" i="34"/>
  <c r="H115" i="34"/>
  <c r="H58" i="34"/>
  <c r="J232" i="34"/>
  <c r="J204" i="34"/>
  <c r="H170" i="34"/>
  <c r="H169" i="34"/>
  <c r="H104" i="34"/>
  <c r="H88" i="34"/>
  <c r="J78" i="34"/>
  <c r="J68" i="34"/>
  <c r="H47" i="34"/>
  <c r="H46" i="34"/>
  <c r="L340" i="42"/>
  <c r="H442" i="42"/>
  <c r="H424" i="42"/>
  <c r="H423" i="42"/>
  <c r="H422" i="42"/>
  <c r="H421" i="42"/>
  <c r="H420" i="42"/>
  <c r="H419" i="42"/>
  <c r="H418" i="42"/>
  <c r="H425" i="42" s="1"/>
  <c r="H417" i="42"/>
  <c r="H416" i="42"/>
  <c r="H415" i="42"/>
  <c r="H414" i="42"/>
  <c r="Q409" i="42"/>
  <c r="L409" i="42"/>
  <c r="F409" i="42"/>
  <c r="Q408" i="42"/>
  <c r="L408" i="42"/>
  <c r="F408" i="42"/>
  <c r="Q407" i="42"/>
  <c r="L407" i="42"/>
  <c r="F407" i="42"/>
  <c r="Q406" i="42"/>
  <c r="L406" i="42"/>
  <c r="F406" i="42"/>
  <c r="Q405" i="42"/>
  <c r="L405" i="42"/>
  <c r="F405" i="42"/>
  <c r="Q404" i="42"/>
  <c r="L404" i="42"/>
  <c r="F404" i="42"/>
  <c r="Q403" i="42"/>
  <c r="L403" i="42"/>
  <c r="F403" i="42"/>
  <c r="Q402" i="42"/>
  <c r="L402" i="42"/>
  <c r="F402" i="42"/>
  <c r="Q401" i="42"/>
  <c r="L401" i="42"/>
  <c r="F401" i="42"/>
  <c r="Q400" i="42"/>
  <c r="L400" i="42"/>
  <c r="F400" i="42"/>
  <c r="Q399" i="42"/>
  <c r="L399" i="42"/>
  <c r="F399" i="42"/>
  <c r="F410" i="42" s="1"/>
  <c r="Q398" i="42"/>
  <c r="Q410" i="42" s="1"/>
  <c r="L398" i="42"/>
  <c r="L410" i="42" s="1"/>
  <c r="F398" i="42"/>
  <c r="H393" i="42"/>
  <c r="H392" i="42"/>
  <c r="H391" i="42"/>
  <c r="H390" i="42"/>
  <c r="H389" i="42"/>
  <c r="H388" i="42"/>
  <c r="H387" i="42"/>
  <c r="H386" i="42"/>
  <c r="H385" i="42"/>
  <c r="H384" i="42"/>
  <c r="H383" i="42"/>
  <c r="H382" i="42"/>
  <c r="H394" i="42" s="1"/>
  <c r="H376" i="42"/>
  <c r="H375" i="42"/>
  <c r="H374" i="42"/>
  <c r="H377" i="42" s="1"/>
  <c r="L370" i="42"/>
  <c r="L369" i="42"/>
  <c r="L368" i="42"/>
  <c r="L367" i="42"/>
  <c r="L371" i="42" s="1"/>
  <c r="L364" i="42"/>
  <c r="L363" i="42"/>
  <c r="L362" i="42"/>
  <c r="L361" i="42"/>
  <c r="L360" i="42"/>
  <c r="L359" i="42"/>
  <c r="L358" i="42"/>
  <c r="L357" i="42"/>
  <c r="L356" i="42"/>
  <c r="L355" i="42"/>
  <c r="L354" i="42"/>
  <c r="L353" i="42"/>
  <c r="L352" i="42"/>
  <c r="L351" i="42"/>
  <c r="L350" i="42"/>
  <c r="L365" i="42" s="1"/>
  <c r="L347" i="42"/>
  <c r="L346" i="42"/>
  <c r="L348" i="42" s="1"/>
  <c r="L345" i="42"/>
  <c r="L344" i="42"/>
  <c r="L341" i="42"/>
  <c r="L342" i="42"/>
  <c r="N337" i="42"/>
  <c r="I330" i="42"/>
  <c r="I329" i="42"/>
  <c r="I328" i="42"/>
  <c r="I327" i="42"/>
  <c r="I326" i="42"/>
  <c r="I325" i="42"/>
  <c r="I324" i="42"/>
  <c r="I323" i="42"/>
  <c r="I322" i="42"/>
  <c r="I321" i="42"/>
  <c r="I320" i="42"/>
  <c r="I319" i="42"/>
  <c r="I318" i="42"/>
  <c r="I317" i="42"/>
  <c r="I316" i="42"/>
  <c r="I315" i="42"/>
  <c r="I314" i="42"/>
  <c r="I313" i="42"/>
  <c r="I312" i="42"/>
  <c r="I331" i="42" s="1"/>
  <c r="H309" i="42"/>
  <c r="H308" i="42"/>
  <c r="J304" i="42"/>
  <c r="J303" i="42"/>
  <c r="J302" i="42"/>
  <c r="J301" i="42"/>
  <c r="J300" i="42"/>
  <c r="J299" i="42"/>
  <c r="J298" i="42"/>
  <c r="J297" i="42"/>
  <c r="J296" i="42"/>
  <c r="J295" i="42"/>
  <c r="J294" i="42"/>
  <c r="J293" i="42"/>
  <c r="J292" i="42"/>
  <c r="J291" i="42"/>
  <c r="J290" i="42"/>
  <c r="J289" i="42"/>
  <c r="J288" i="42"/>
  <c r="J287" i="42"/>
  <c r="J286" i="42"/>
  <c r="J285" i="42"/>
  <c r="J281" i="42"/>
  <c r="J280" i="42"/>
  <c r="J279" i="42"/>
  <c r="J278" i="42"/>
  <c r="J277" i="42"/>
  <c r="J276" i="42"/>
  <c r="J275" i="42"/>
  <c r="J274" i="42"/>
  <c r="J273" i="42"/>
  <c r="J272" i="42"/>
  <c r="J271" i="42"/>
  <c r="J270" i="42"/>
  <c r="J269" i="42"/>
  <c r="J268" i="42"/>
  <c r="J267" i="42"/>
  <c r="J266" i="42"/>
  <c r="J265" i="42"/>
  <c r="J264" i="42"/>
  <c r="J263" i="42"/>
  <c r="J262" i="42"/>
  <c r="J261" i="42"/>
  <c r="H257" i="42"/>
  <c r="H256" i="42"/>
  <c r="H255" i="42"/>
  <c r="H254" i="42"/>
  <c r="H258" i="42" s="1"/>
  <c r="J250" i="42"/>
  <c r="J249" i="42"/>
  <c r="J248" i="42"/>
  <c r="J247" i="42"/>
  <c r="J246" i="42"/>
  <c r="J245" i="42"/>
  <c r="J244" i="42"/>
  <c r="J243" i="42"/>
  <c r="J242" i="42"/>
  <c r="J241" i="42"/>
  <c r="J240" i="42"/>
  <c r="J239" i="42"/>
  <c r="J238" i="42"/>
  <c r="J237" i="42"/>
  <c r="J236" i="42"/>
  <c r="J235" i="42"/>
  <c r="J234" i="42"/>
  <c r="J233" i="42"/>
  <c r="J251" i="42" s="1"/>
  <c r="J229" i="42"/>
  <c r="J228" i="42"/>
  <c r="J227" i="42"/>
  <c r="J226" i="42"/>
  <c r="J225" i="42"/>
  <c r="J224" i="42"/>
  <c r="J223" i="42"/>
  <c r="J222" i="42"/>
  <c r="J221" i="42"/>
  <c r="J220" i="42"/>
  <c r="J219" i="42"/>
  <c r="J218" i="42"/>
  <c r="J217" i="42"/>
  <c r="J216" i="42"/>
  <c r="J215" i="42"/>
  <c r="J214" i="42"/>
  <c r="J230" i="42" s="1"/>
  <c r="J213" i="42"/>
  <c r="J212" i="42"/>
  <c r="J211" i="42"/>
  <c r="J210" i="42"/>
  <c r="J209" i="42"/>
  <c r="J208" i="42"/>
  <c r="J207" i="42"/>
  <c r="J206" i="42"/>
  <c r="J205" i="42"/>
  <c r="H201" i="42"/>
  <c r="H200" i="42"/>
  <c r="H199" i="42"/>
  <c r="H198" i="42"/>
  <c r="H202" i="42" s="1"/>
  <c r="H194" i="42"/>
  <c r="H193" i="42"/>
  <c r="H192" i="42"/>
  <c r="H191" i="42"/>
  <c r="H190" i="42"/>
  <c r="H189" i="42"/>
  <c r="H188" i="42"/>
  <c r="H187" i="42"/>
  <c r="H186" i="42"/>
  <c r="H185" i="42"/>
  <c r="H184" i="42"/>
  <c r="H183" i="42"/>
  <c r="H182" i="42"/>
  <c r="H181" i="42"/>
  <c r="H180" i="42"/>
  <c r="H179" i="42"/>
  <c r="H178" i="42"/>
  <c r="H177" i="42"/>
  <c r="H176" i="42"/>
  <c r="H175" i="42"/>
  <c r="H174" i="42"/>
  <c r="H173" i="42"/>
  <c r="H172" i="42"/>
  <c r="H171" i="42"/>
  <c r="H170" i="42"/>
  <c r="H195" i="42" s="1"/>
  <c r="J166" i="42"/>
  <c r="J167" i="42" s="1"/>
  <c r="J165" i="42"/>
  <c r="J164" i="42"/>
  <c r="J163" i="42"/>
  <c r="J162" i="42"/>
  <c r="J161" i="42"/>
  <c r="J160" i="42"/>
  <c r="H156" i="42"/>
  <c r="H155" i="42"/>
  <c r="H154" i="42"/>
  <c r="H153" i="42"/>
  <c r="H157" i="42" s="1"/>
  <c r="H149" i="42"/>
  <c r="H148" i="42"/>
  <c r="H147" i="42"/>
  <c r="H146" i="42"/>
  <c r="H145" i="42"/>
  <c r="H144" i="42"/>
  <c r="H143" i="42"/>
  <c r="H142" i="42"/>
  <c r="H141" i="42"/>
  <c r="H140" i="42"/>
  <c r="H139" i="42"/>
  <c r="H138" i="42"/>
  <c r="H137" i="42"/>
  <c r="H136" i="42"/>
  <c r="H135" i="42"/>
  <c r="H134" i="42"/>
  <c r="H150" i="42" s="1"/>
  <c r="H133" i="42"/>
  <c r="H132" i="42"/>
  <c r="H131" i="42"/>
  <c r="H130" i="42"/>
  <c r="H129" i="42"/>
  <c r="H128" i="42"/>
  <c r="H127" i="42"/>
  <c r="H126" i="42"/>
  <c r="H125" i="42"/>
  <c r="H121" i="42"/>
  <c r="H120" i="42"/>
  <c r="H119" i="42"/>
  <c r="H118" i="42"/>
  <c r="H122" i="42" s="1"/>
  <c r="H117" i="42"/>
  <c r="H116" i="42"/>
  <c r="H115" i="42"/>
  <c r="H110" i="42"/>
  <c r="H109" i="42"/>
  <c r="H108" i="42"/>
  <c r="H107" i="42"/>
  <c r="H106" i="42"/>
  <c r="H105" i="42"/>
  <c r="H104" i="42"/>
  <c r="H111" i="42" s="1"/>
  <c r="H99" i="42"/>
  <c r="H98" i="42"/>
  <c r="H100" i="42" s="1"/>
  <c r="H97" i="42"/>
  <c r="H96" i="42"/>
  <c r="H95" i="42"/>
  <c r="H91" i="42"/>
  <c r="H90" i="42"/>
  <c r="H89" i="42"/>
  <c r="H88" i="42"/>
  <c r="H92" i="42" s="1"/>
  <c r="J84" i="42"/>
  <c r="J83" i="42"/>
  <c r="J82" i="42"/>
  <c r="J81" i="42"/>
  <c r="J80" i="42"/>
  <c r="J79" i="42"/>
  <c r="J78" i="42"/>
  <c r="J77" i="42"/>
  <c r="J76" i="42"/>
  <c r="J75" i="42"/>
  <c r="J74" i="42"/>
  <c r="J73" i="42"/>
  <c r="J72" i="42"/>
  <c r="J71" i="42"/>
  <c r="J70" i="42"/>
  <c r="J69" i="42"/>
  <c r="J68" i="42"/>
  <c r="J67" i="42"/>
  <c r="J85" i="42" s="1"/>
  <c r="H63" i="42"/>
  <c r="H62" i="42"/>
  <c r="H61" i="42"/>
  <c r="H60" i="42"/>
  <c r="H59" i="42"/>
  <c r="H57" i="42"/>
  <c r="H56" i="42"/>
  <c r="H55" i="42"/>
  <c r="H54" i="42"/>
  <c r="H53" i="42"/>
  <c r="H52" i="42"/>
  <c r="H51" i="42"/>
  <c r="H50" i="42"/>
  <c r="H49" i="42"/>
  <c r="H48" i="42"/>
  <c r="H47" i="42"/>
  <c r="H64" i="42" s="1"/>
  <c r="H46" i="42"/>
  <c r="J228" i="34"/>
  <c r="J246" i="34"/>
  <c r="J214" i="34"/>
  <c r="J205" i="34"/>
  <c r="J206" i="34"/>
  <c r="J207" i="34"/>
  <c r="J208" i="34"/>
  <c r="J209" i="34"/>
  <c r="J210" i="34"/>
  <c r="J211" i="34"/>
  <c r="J212" i="34"/>
  <c r="J213" i="34"/>
  <c r="J215" i="34"/>
  <c r="J216" i="34"/>
  <c r="J217" i="34"/>
  <c r="J218" i="34"/>
  <c r="J219" i="34"/>
  <c r="J220" i="34"/>
  <c r="J221" i="34"/>
  <c r="J222" i="34"/>
  <c r="J223" i="34"/>
  <c r="J224" i="34"/>
  <c r="J225" i="34"/>
  <c r="J226" i="34"/>
  <c r="J227" i="34"/>
  <c r="H185" i="34"/>
  <c r="H180" i="34"/>
  <c r="H181" i="34"/>
  <c r="H264" i="34" l="1"/>
  <c r="J288" i="34"/>
  <c r="H377" i="34"/>
  <c r="H156" i="34"/>
  <c r="L354" i="34"/>
  <c r="I314" i="34"/>
  <c r="L393" i="34"/>
  <c r="L348" i="34"/>
  <c r="L325" i="34"/>
  <c r="H408" i="34"/>
  <c r="Q393" i="34"/>
  <c r="F393" i="34"/>
  <c r="H360" i="34"/>
  <c r="H122" i="34"/>
  <c r="J229" i="34"/>
  <c r="H149" i="34"/>
  <c r="J166" i="34"/>
  <c r="J282" i="42"/>
  <c r="J305" i="42"/>
  <c r="J443" i="42" s="1"/>
  <c r="H57" i="34"/>
  <c r="H99" i="34"/>
  <c r="H98" i="34"/>
  <c r="H97" i="34"/>
  <c r="H96" i="34"/>
  <c r="H95" i="34"/>
  <c r="H91" i="34"/>
  <c r="H90" i="34"/>
  <c r="H89" i="34"/>
  <c r="H92" i="34" s="1"/>
  <c r="J248" i="34"/>
  <c r="J247" i="34"/>
  <c r="J245" i="34"/>
  <c r="J243" i="34"/>
  <c r="J242" i="34"/>
  <c r="J241" i="34"/>
  <c r="J240" i="34"/>
  <c r="J239" i="34"/>
  <c r="J238" i="34"/>
  <c r="J237" i="34"/>
  <c r="J236" i="34"/>
  <c r="J235" i="34"/>
  <c r="J234" i="34"/>
  <c r="J233" i="34"/>
  <c r="H200" i="34"/>
  <c r="H199" i="34"/>
  <c r="H198" i="34"/>
  <c r="H197" i="34"/>
  <c r="H193" i="34"/>
  <c r="H192" i="34"/>
  <c r="H191" i="34"/>
  <c r="H190" i="34"/>
  <c r="H189" i="34"/>
  <c r="H188" i="34"/>
  <c r="H187" i="34"/>
  <c r="H186" i="34"/>
  <c r="H184" i="34"/>
  <c r="H183" i="34"/>
  <c r="H182" i="34"/>
  <c r="H179" i="34"/>
  <c r="H178" i="34"/>
  <c r="H177" i="34"/>
  <c r="H176" i="34"/>
  <c r="H175" i="34"/>
  <c r="H174" i="34"/>
  <c r="H173" i="34"/>
  <c r="H172" i="34"/>
  <c r="H171" i="34"/>
  <c r="H51" i="34"/>
  <c r="J257" i="34" l="1"/>
  <c r="H194" i="34"/>
  <c r="H100" i="34"/>
  <c r="H201" i="34"/>
  <c r="H108" i="34" l="1"/>
  <c r="H105" i="34" l="1"/>
  <c r="H106" i="34"/>
  <c r="H107" i="34"/>
  <c r="H109" i="34"/>
  <c r="H110" i="34"/>
  <c r="J69" i="34"/>
  <c r="J70" i="34"/>
  <c r="J71" i="34"/>
  <c r="J72" i="34"/>
  <c r="J73" i="34"/>
  <c r="J74" i="34"/>
  <c r="J75" i="34"/>
  <c r="J76" i="34"/>
  <c r="J77" i="34"/>
  <c r="J79" i="34"/>
  <c r="J80" i="34"/>
  <c r="J81" i="34"/>
  <c r="J82" i="34"/>
  <c r="J83" i="34"/>
  <c r="J84" i="34"/>
  <c r="H48" i="34"/>
  <c r="H49" i="34"/>
  <c r="H50" i="34"/>
  <c r="H52" i="34"/>
  <c r="H53" i="34"/>
  <c r="H54" i="34"/>
  <c r="H55" i="34"/>
  <c r="H56" i="34"/>
  <c r="H59" i="34"/>
  <c r="H60" i="34"/>
  <c r="H61" i="34"/>
  <c r="H62" i="34"/>
  <c r="H63" i="34"/>
  <c r="H64" i="34" l="1"/>
  <c r="H111" i="34"/>
  <c r="J8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158" authorId="0" shapeId="0" xr:uid="{BE19B21C-153B-4AD5-B4C4-BB37EF5DCB00}">
      <text>
        <r>
          <rPr>
            <sz val="9"/>
            <color indexed="81"/>
            <rFont val="MS P ゴシック"/>
            <family val="3"/>
            <charset val="128"/>
          </rPr>
          <t xml:space="preserve">それぞれの単価に1.05を乗じた額
</t>
        </r>
      </text>
    </comment>
    <comment ref="D203" authorId="0" shapeId="0" xr:uid="{D725E318-231A-4B11-B306-A4265096C0B2}">
      <text>
        <r>
          <rPr>
            <sz val="9"/>
            <color indexed="81"/>
            <rFont val="MS P ゴシック"/>
            <family val="3"/>
            <charset val="128"/>
          </rPr>
          <t>それぞれの単価に1.05を乗じた額</t>
        </r>
      </text>
    </comment>
  </commentList>
</comments>
</file>

<file path=xl/sharedStrings.xml><?xml version="1.0" encoding="utf-8"?>
<sst xmlns="http://schemas.openxmlformats.org/spreadsheetml/2006/main" count="1947" uniqueCount="415">
  <si>
    <t>地域密着型介護老人福祉施設</t>
  </si>
  <si>
    <t>養護老人ホーム（定員30人以上）</t>
  </si>
  <si>
    <t>介護老人保健施設（定員30人以上）</t>
  </si>
  <si>
    <t>介護老人保健施設（定員29人以下）</t>
  </si>
  <si>
    <t>都市型軽費老人ホーム</t>
  </si>
  <si>
    <t>認知症対応型デイサービスセンター</t>
  </si>
  <si>
    <t>認知症高齢者グループホーム</t>
  </si>
  <si>
    <t>介護予防拠点</t>
  </si>
  <si>
    <t>地域包括支援センター</t>
  </si>
  <si>
    <t>区分</t>
  </si>
  <si>
    <t>単位</t>
    <rPh sb="0" eb="2">
      <t>タンイ</t>
    </rPh>
    <phoneticPr fontId="1"/>
  </si>
  <si>
    <t>整備床数</t>
    <rPh sb="0" eb="2">
      <t>セイビ</t>
    </rPh>
    <rPh sb="2" eb="3">
      <t>ユカ</t>
    </rPh>
    <rPh sb="3" eb="4">
      <t>スウ</t>
    </rPh>
    <phoneticPr fontId="1"/>
  </si>
  <si>
    <t>定員数</t>
    <rPh sb="0" eb="2">
      <t>テイイン</t>
    </rPh>
    <rPh sb="2" eb="3">
      <t>スウ</t>
    </rPh>
    <phoneticPr fontId="1"/>
  </si>
  <si>
    <t>定期巡回・随時対応型訪問介護看護事業所</t>
    <phoneticPr fontId="1"/>
  </si>
  <si>
    <t>生活支援ハウス</t>
    <rPh sb="0" eb="2">
      <t>セイカツ</t>
    </rPh>
    <rPh sb="2" eb="4">
      <t>シエン</t>
    </rPh>
    <phoneticPr fontId="1"/>
  </si>
  <si>
    <t>施設内保育施設</t>
    <rPh sb="0" eb="2">
      <t>シセツ</t>
    </rPh>
    <rPh sb="2" eb="3">
      <t>ナイ</t>
    </rPh>
    <rPh sb="3" eb="5">
      <t>ホイク</t>
    </rPh>
    <rPh sb="5" eb="7">
      <t>シセツ</t>
    </rPh>
    <phoneticPr fontId="1"/>
  </si>
  <si>
    <t>介護施設等の種類</t>
    <phoneticPr fontId="1"/>
  </si>
  <si>
    <t>介護老人福祉施設(定員30人以上)</t>
    <rPh sb="0" eb="2">
      <t>カイゴ</t>
    </rPh>
    <rPh sb="2" eb="4">
      <t>ロウジン</t>
    </rPh>
    <rPh sb="4" eb="8">
      <t>フクシシセツ</t>
    </rPh>
    <rPh sb="9" eb="11">
      <t>テイイン</t>
    </rPh>
    <rPh sb="13" eb="14">
      <t>ニン</t>
    </rPh>
    <rPh sb="14" eb="16">
      <t>イジョウ</t>
    </rPh>
    <phoneticPr fontId="1"/>
  </si>
  <si>
    <t>訪問看護ステーション（大規模化・サテライト型設置）</t>
    <rPh sb="0" eb="2">
      <t>ホウモン</t>
    </rPh>
    <rPh sb="2" eb="4">
      <t>カンゴ</t>
    </rPh>
    <rPh sb="11" eb="15">
      <t>ダイキボカ</t>
    </rPh>
    <rPh sb="21" eb="22">
      <t>ガタ</t>
    </rPh>
    <rPh sb="22" eb="24">
      <t>セッチ</t>
    </rPh>
    <phoneticPr fontId="1"/>
  </si>
  <si>
    <t>緊急ショートステイ</t>
    <rPh sb="0" eb="2">
      <t>キンキュウ</t>
    </rPh>
    <phoneticPr fontId="1"/>
  </si>
  <si>
    <t>施設数</t>
    <rPh sb="0" eb="2">
      <t>シセツ</t>
    </rPh>
    <rPh sb="2" eb="3">
      <t>スウ</t>
    </rPh>
    <phoneticPr fontId="1"/>
  </si>
  <si>
    <t>所要額小計</t>
    <rPh sb="0" eb="2">
      <t>ショヨウ</t>
    </rPh>
    <rPh sb="2" eb="3">
      <t>ガク</t>
    </rPh>
    <rPh sb="3" eb="5">
      <t>ショウケイ</t>
    </rPh>
    <phoneticPr fontId="1"/>
  </si>
  <si>
    <t>定員数</t>
    <rPh sb="0" eb="3">
      <t>テイインスウ</t>
    </rPh>
    <phoneticPr fontId="1"/>
  </si>
  <si>
    <t>基金所要額計</t>
    <rPh sb="0" eb="2">
      <t>キキン</t>
    </rPh>
    <rPh sb="2" eb="4">
      <t>ショヨウ</t>
    </rPh>
    <rPh sb="4" eb="5">
      <t>ガク</t>
    </rPh>
    <rPh sb="5" eb="6">
      <t>ケイ</t>
    </rPh>
    <phoneticPr fontId="1"/>
  </si>
  <si>
    <t>整備予定数</t>
    <rPh sb="0" eb="2">
      <t>セイビ</t>
    </rPh>
    <rPh sb="2" eb="4">
      <t>ヨテイ</t>
    </rPh>
    <rPh sb="4" eb="5">
      <t>スウ</t>
    </rPh>
    <phoneticPr fontId="1"/>
  </si>
  <si>
    <t>施設・事業所数</t>
    <rPh sb="3" eb="6">
      <t>ジギョウショ</t>
    </rPh>
    <phoneticPr fontId="1"/>
  </si>
  <si>
    <t>基金利用による介護施設等の整備に関する事業量の見込み等</t>
    <phoneticPr fontId="1"/>
  </si>
  <si>
    <t>（登録）</t>
    <rPh sb="1" eb="3">
      <t>トウロク</t>
    </rPh>
    <phoneticPr fontId="1"/>
  </si>
  <si>
    <t>宿泊定員数</t>
    <rPh sb="0" eb="2">
      <t>シュクハク</t>
    </rPh>
    <rPh sb="2" eb="5">
      <t>テイインスウ</t>
    </rPh>
    <phoneticPr fontId="1"/>
  </si>
  <si>
    <t>所要額(千円)</t>
    <rPh sb="0" eb="2">
      <t>ショヨウ</t>
    </rPh>
    <rPh sb="2" eb="3">
      <t>ガク</t>
    </rPh>
    <rPh sb="4" eb="5">
      <t>セン</t>
    </rPh>
    <rPh sb="5" eb="6">
      <t>エン</t>
    </rPh>
    <phoneticPr fontId="1"/>
  </si>
  <si>
    <t>(千円)</t>
    <rPh sb="1" eb="2">
      <t>セン</t>
    </rPh>
    <rPh sb="2" eb="3">
      <t>エン</t>
    </rPh>
    <phoneticPr fontId="1"/>
  </si>
  <si>
    <t>小規模多機能型居宅介護事業所</t>
    <phoneticPr fontId="1"/>
  </si>
  <si>
    <t>看護小規模多機能型居宅介護事業所</t>
    <rPh sb="0" eb="2">
      <t>カンゴ</t>
    </rPh>
    <phoneticPr fontId="1"/>
  </si>
  <si>
    <t>看護小規模多機能型居宅介護事業所</t>
    <phoneticPr fontId="1"/>
  </si>
  <si>
    <t>介護老人保健施設（定員29人以下）</t>
    <phoneticPr fontId="1"/>
  </si>
  <si>
    <t>養護老人ホーム（定員29人以下）</t>
    <phoneticPr fontId="1"/>
  </si>
  <si>
    <t>加算率</t>
    <rPh sb="0" eb="3">
      <t>カサンリツ</t>
    </rPh>
    <phoneticPr fontId="1"/>
  </si>
  <si>
    <t>補助対象施設</t>
    <rPh sb="0" eb="2">
      <t>ホジョ</t>
    </rPh>
    <rPh sb="2" eb="4">
      <t>タイショウ</t>
    </rPh>
    <rPh sb="4" eb="6">
      <t>シセツ</t>
    </rPh>
    <phoneticPr fontId="1"/>
  </si>
  <si>
    <t>小規模多機能型居宅介護事業所</t>
    <rPh sb="0" eb="3">
      <t>ショウキボ</t>
    </rPh>
    <rPh sb="3" eb="7">
      <t>タキノウガタ</t>
    </rPh>
    <rPh sb="7" eb="9">
      <t>キョタク</t>
    </rPh>
    <rPh sb="9" eb="11">
      <t>カイゴ</t>
    </rPh>
    <rPh sb="11" eb="14">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</si>
  <si>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</si>
  <si>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認知症対応型デイサービスセンター</t>
    <rPh sb="0" eb="3">
      <t>ニンチショウ</t>
    </rPh>
    <rPh sb="3" eb="6">
      <t>タイオウガタ</t>
    </rPh>
    <phoneticPr fontId="1"/>
  </si>
  <si>
    <t>介護施設等の種類</t>
    <rPh sb="0" eb="2">
      <t>カイゴ</t>
    </rPh>
    <rPh sb="2" eb="4">
      <t>シセツ</t>
    </rPh>
    <rPh sb="4" eb="5">
      <t>トウ</t>
    </rPh>
    <rPh sb="6" eb="8">
      <t>シュルイ</t>
    </rPh>
    <phoneticPr fontId="1"/>
  </si>
  <si>
    <t>整備予定数計</t>
    <rPh sb="0" eb="2">
      <t>セイビ</t>
    </rPh>
    <rPh sb="2" eb="5">
      <t>ヨテイスウ</t>
    </rPh>
    <rPh sb="5" eb="6">
      <t>ケイ</t>
    </rPh>
    <phoneticPr fontId="1"/>
  </si>
  <si>
    <t>認知症高齢者グループホーム</t>
    <rPh sb="0" eb="3">
      <t>ニンチショウ</t>
    </rPh>
    <rPh sb="3" eb="6">
      <t>コウレイシャ</t>
    </rPh>
    <phoneticPr fontId="1"/>
  </si>
  <si>
    <t>「個室→ユニット化」改修</t>
    <phoneticPr fontId="1"/>
  </si>
  <si>
    <t>特養等のユニット化改修支援の小計</t>
    <rPh sb="0" eb="2">
      <t>トクヨウ</t>
    </rPh>
    <rPh sb="2" eb="3">
      <t>トウ</t>
    </rPh>
    <rPh sb="8" eb="9">
      <t>カ</t>
    </rPh>
    <rPh sb="9" eb="11">
      <t>カイシュウ</t>
    </rPh>
    <rPh sb="11" eb="13">
      <t>シエン</t>
    </rPh>
    <phoneticPr fontId="1"/>
  </si>
  <si>
    <t>ケアハウス（定員30人以上）</t>
    <phoneticPr fontId="1"/>
  </si>
  <si>
    <t>ケアハウス（定員29人以下）</t>
    <phoneticPr fontId="1"/>
  </si>
  <si>
    <t>介護医療院（定員30人以上）</t>
    <rPh sb="0" eb="2">
      <t>カイゴ</t>
    </rPh>
    <rPh sb="2" eb="4">
      <t>イリョウ</t>
    </rPh>
    <rPh sb="4" eb="5">
      <t>イン</t>
    </rPh>
    <rPh sb="6" eb="8">
      <t>テイイン</t>
    </rPh>
    <rPh sb="10" eb="11">
      <t>ニン</t>
    </rPh>
    <rPh sb="11" eb="13">
      <t>イジョウ</t>
    </rPh>
    <phoneticPr fontId="1"/>
  </si>
  <si>
    <t>介護医療院（定員29人以下）</t>
    <rPh sb="0" eb="2">
      <t>カイゴ</t>
    </rPh>
    <rPh sb="2" eb="4">
      <t>イリョウ</t>
    </rPh>
    <rPh sb="4" eb="5">
      <t>イン</t>
    </rPh>
    <rPh sb="6" eb="8">
      <t>テイイン</t>
    </rPh>
    <rPh sb="10" eb="11">
      <t>ニン</t>
    </rPh>
    <rPh sb="11" eb="13">
      <t>イカ</t>
    </rPh>
    <phoneticPr fontId="1"/>
  </si>
  <si>
    <t>既存の特別養護老人ホーム等のユニット化改修支援
（対象に介護医療院を追加）</t>
    <rPh sb="25" eb="27">
      <t>タイショウ</t>
    </rPh>
    <rPh sb="28" eb="30">
      <t>カイゴ</t>
    </rPh>
    <rPh sb="30" eb="32">
      <t>イリョウ</t>
    </rPh>
    <rPh sb="32" eb="33">
      <t>イン</t>
    </rPh>
    <rPh sb="34" eb="36">
      <t>ツイカ</t>
    </rPh>
    <phoneticPr fontId="1"/>
  </si>
  <si>
    <t>整備候補地等の確保支援</t>
    <rPh sb="0" eb="2">
      <t>セイビ</t>
    </rPh>
    <rPh sb="2" eb="5">
      <t>コウホチ</t>
    </rPh>
    <rPh sb="5" eb="6">
      <t>トウ</t>
    </rPh>
    <rPh sb="7" eb="9">
      <t>カクホ</t>
    </rPh>
    <rPh sb="9" eb="11">
      <t>シエン</t>
    </rPh>
    <phoneticPr fontId="1"/>
  </si>
  <si>
    <t>地域連携コーディネーターの配置支援</t>
    <rPh sb="0" eb="2">
      <t>チイキ</t>
    </rPh>
    <rPh sb="2" eb="4">
      <t>レンケイ</t>
    </rPh>
    <rPh sb="13" eb="15">
      <t>ハイチ</t>
    </rPh>
    <rPh sb="15" eb="17">
      <t>シエン</t>
    </rPh>
    <phoneticPr fontId="1"/>
  </si>
  <si>
    <t>実施予定数</t>
    <rPh sb="0" eb="2">
      <t>ジッシ</t>
    </rPh>
    <rPh sb="2" eb="4">
      <t>ヨテイ</t>
    </rPh>
    <rPh sb="4" eb="5">
      <t>スウ</t>
    </rPh>
    <phoneticPr fontId="1"/>
  </si>
  <si>
    <t>土地等所有者と介護施設等整備法人等のマッチング支援</t>
    <phoneticPr fontId="1"/>
  </si>
  <si>
    <t>自治体</t>
    <rPh sb="0" eb="3">
      <t>ジチタイ</t>
    </rPh>
    <phoneticPr fontId="1"/>
  </si>
  <si>
    <t>１箇所</t>
    <rPh sb="1" eb="3">
      <t>カショ</t>
    </rPh>
    <phoneticPr fontId="1"/>
  </si>
  <si>
    <t>所要額(千円)
（加算額）</t>
    <rPh sb="0" eb="2">
      <t>ショヨウ</t>
    </rPh>
    <rPh sb="2" eb="3">
      <t>ガク</t>
    </rPh>
    <rPh sb="4" eb="5">
      <t>セン</t>
    </rPh>
    <rPh sb="5" eb="6">
      <t>エン</t>
    </rPh>
    <rPh sb="9" eb="11">
      <t>カサン</t>
    </rPh>
    <rPh sb="11" eb="12">
      <t>ガク</t>
    </rPh>
    <phoneticPr fontId="1"/>
  </si>
  <si>
    <t>上記に併設されるショートステイ居室</t>
    <rPh sb="0" eb="2">
      <t>ジョウキ</t>
    </rPh>
    <rPh sb="3" eb="5">
      <t>ヘイセツ</t>
    </rPh>
    <rPh sb="15" eb="17">
      <t>キョシツ</t>
    </rPh>
    <phoneticPr fontId="1"/>
  </si>
  <si>
    <t>当該施設等を整備する用地に係る国税局長が定める路線価（路線価が定められていない地域においては、固定資産税評価額に国税局庁が定める倍率を乗じた額等、都道府県知事が定める合理的な方法による額）の２分の１</t>
    <rPh sb="77" eb="79">
      <t>チジ</t>
    </rPh>
    <phoneticPr fontId="1"/>
  </si>
  <si>
    <t>※調査事項１及び２にある「生活支援ハウス」については、離島振興法、奄美群島振興開発特別措置法、山村振興法、水源地域対策特別措置法、半島振興法、過疎地域自立促進特別措置法、沖縄振興特別措置法又は豪雪地帯対策特別措置法に基づくものに限るものであること。</t>
    <rPh sb="1" eb="3">
      <t>チョウサ</t>
    </rPh>
    <rPh sb="3" eb="5">
      <t>ジコウ</t>
    </rPh>
    <rPh sb="6" eb="7">
      <t>オヨ</t>
    </rPh>
    <rPh sb="13" eb="15">
      <t>セイカツ</t>
    </rPh>
    <rPh sb="15" eb="17">
      <t>シエン</t>
    </rPh>
    <rPh sb="27" eb="29">
      <t>リトウ</t>
    </rPh>
    <rPh sb="29" eb="32">
      <t>シンコウホウ</t>
    </rPh>
    <rPh sb="33" eb="35">
      <t>アマミ</t>
    </rPh>
    <rPh sb="35" eb="37">
      <t>グントウ</t>
    </rPh>
    <rPh sb="37" eb="39">
      <t>シンコウ</t>
    </rPh>
    <rPh sb="39" eb="41">
      <t>カイハツ</t>
    </rPh>
    <rPh sb="41" eb="43">
      <t>トクベツ</t>
    </rPh>
    <rPh sb="43" eb="46">
      <t>ソチホウ</t>
    </rPh>
    <rPh sb="47" eb="49">
      <t>サンソン</t>
    </rPh>
    <rPh sb="49" eb="52">
      <t>シンコウホウ</t>
    </rPh>
    <rPh sb="53" eb="55">
      <t>スイゲン</t>
    </rPh>
    <rPh sb="55" eb="57">
      <t>チイキ</t>
    </rPh>
    <rPh sb="57" eb="59">
      <t>タイサク</t>
    </rPh>
    <rPh sb="59" eb="61">
      <t>トクベツ</t>
    </rPh>
    <rPh sb="61" eb="64">
      <t>ソチホウ</t>
    </rPh>
    <rPh sb="65" eb="67">
      <t>ハントウ</t>
    </rPh>
    <rPh sb="67" eb="70">
      <t>シンコウホウ</t>
    </rPh>
    <rPh sb="71" eb="73">
      <t>カソ</t>
    </rPh>
    <rPh sb="73" eb="75">
      <t>チイキ</t>
    </rPh>
    <rPh sb="75" eb="77">
      <t>ジリツ</t>
    </rPh>
    <rPh sb="77" eb="79">
      <t>ソクシン</t>
    </rPh>
    <rPh sb="79" eb="81">
      <t>トクベツ</t>
    </rPh>
    <rPh sb="81" eb="84">
      <t>ソチホウ</t>
    </rPh>
    <rPh sb="85" eb="87">
      <t>オキナワ</t>
    </rPh>
    <rPh sb="87" eb="89">
      <t>シンコウ</t>
    </rPh>
    <rPh sb="89" eb="91">
      <t>トクベツ</t>
    </rPh>
    <rPh sb="91" eb="94">
      <t>ソチホウ</t>
    </rPh>
    <rPh sb="94" eb="95">
      <t>マタ</t>
    </rPh>
    <rPh sb="108" eb="109">
      <t>モト</t>
    </rPh>
    <rPh sb="114" eb="115">
      <t>カギ</t>
    </rPh>
    <phoneticPr fontId="1"/>
  </si>
  <si>
    <t>介護医療院</t>
    <rPh sb="0" eb="2">
      <t>カイゴ</t>
    </rPh>
    <rPh sb="2" eb="4">
      <t>イリョウ</t>
    </rPh>
    <rPh sb="4" eb="5">
      <t>イン</t>
    </rPh>
    <phoneticPr fontId="1"/>
  </si>
  <si>
    <t>（宿泊）</t>
    <phoneticPr fontId="1"/>
  </si>
  <si>
    <t>基金利用による
整備予定数</t>
    <rPh sb="0" eb="2">
      <t>キキン</t>
    </rPh>
    <rPh sb="2" eb="4">
      <t>リヨウ</t>
    </rPh>
    <rPh sb="8" eb="10">
      <t>セイビ</t>
    </rPh>
    <rPh sb="10" eb="12">
      <t>ヨテイ</t>
    </rPh>
    <rPh sb="12" eb="13">
      <t>スウ</t>
    </rPh>
    <phoneticPr fontId="1"/>
  </si>
  <si>
    <t>介護付きホーム(定員30人以上)</t>
    <phoneticPr fontId="1"/>
  </si>
  <si>
    <t>介護付きホーム（定員29人以下）</t>
    <rPh sb="0" eb="2">
      <t>カイゴ</t>
    </rPh>
    <rPh sb="2" eb="3">
      <t>ツ</t>
    </rPh>
    <phoneticPr fontId="1"/>
  </si>
  <si>
    <t>共生型サービス事業所の整備促進</t>
    <rPh sb="0" eb="3">
      <t>キョウセイガタ</t>
    </rPh>
    <rPh sb="7" eb="10">
      <t>ジギョウショ</t>
    </rPh>
    <rPh sb="11" eb="13">
      <t>セイビ</t>
    </rPh>
    <rPh sb="13" eb="15">
      <t>ソクシン</t>
    </rPh>
    <phoneticPr fontId="1"/>
  </si>
  <si>
    <t>看取り環境の整備促進</t>
    <rPh sb="0" eb="2">
      <t>ミト</t>
    </rPh>
    <rPh sb="3" eb="5">
      <t>カンキョウ</t>
    </rPh>
    <rPh sb="6" eb="8">
      <t>セイビ</t>
    </rPh>
    <rPh sb="8" eb="10">
      <t>ソクシン</t>
    </rPh>
    <phoneticPr fontId="1"/>
  </si>
  <si>
    <t>介護予防拠点（通いの場等）</t>
    <rPh sb="0" eb="2">
      <t>カイゴ</t>
    </rPh>
    <rPh sb="2" eb="4">
      <t>ヨボウ</t>
    </rPh>
    <rPh sb="4" eb="6">
      <t>キョテン</t>
    </rPh>
    <rPh sb="7" eb="8">
      <t>カヨ</t>
    </rPh>
    <rPh sb="10" eb="11">
      <t>バ</t>
    </rPh>
    <rPh sb="11" eb="12">
      <t>ナド</t>
    </rPh>
    <phoneticPr fontId="1"/>
  </si>
  <si>
    <t>定員数</t>
    <phoneticPr fontId="1"/>
  </si>
  <si>
    <t>算出方法</t>
    <rPh sb="0" eb="2">
      <t>サンシュツ</t>
    </rPh>
    <rPh sb="2" eb="4">
      <t>ホウホウ</t>
    </rPh>
    <phoneticPr fontId="1"/>
  </si>
  <si>
    <t>主として宿舎を利用する職員が勤務する介護施設等の種類</t>
    <rPh sb="0" eb="1">
      <t>シュ</t>
    </rPh>
    <rPh sb="4" eb="6">
      <t>シュクシャ</t>
    </rPh>
    <rPh sb="7" eb="9">
      <t>リヨウ</t>
    </rPh>
    <rPh sb="11" eb="13">
      <t>ショクイン</t>
    </rPh>
    <rPh sb="14" eb="16">
      <t>キンム</t>
    </rPh>
    <phoneticPr fontId="1"/>
  </si>
  <si>
    <t>所要額(千円)</t>
    <phoneticPr fontId="1"/>
  </si>
  <si>
    <t>単位</t>
    <phoneticPr fontId="1"/>
  </si>
  <si>
    <t>整備床数</t>
  </si>
  <si>
    <t>整備床数</t>
    <phoneticPr fontId="1"/>
  </si>
  <si>
    <t>事業区分</t>
    <rPh sb="0" eb="2">
      <t>ジギョウ</t>
    </rPh>
    <phoneticPr fontId="1"/>
  </si>
  <si>
    <t>整備区分</t>
    <rPh sb="0" eb="2">
      <t>セイビ</t>
    </rPh>
    <rPh sb="2" eb="4">
      <t>クブン</t>
    </rPh>
    <phoneticPr fontId="1"/>
  </si>
  <si>
    <t>既存の特養及び併設されるショートステイ多床室のプライバシー保護のための改修支援の小計</t>
    <rPh sb="0" eb="2">
      <t>キソン</t>
    </rPh>
    <rPh sb="3" eb="5">
      <t>トクヨウ</t>
    </rPh>
    <rPh sb="5" eb="6">
      <t>オヨ</t>
    </rPh>
    <rPh sb="7" eb="9">
      <t>ヘイセツ</t>
    </rPh>
    <rPh sb="19" eb="22">
      <t>タショウシツ</t>
    </rPh>
    <rPh sb="29" eb="31">
      <t>ホゴ</t>
    </rPh>
    <rPh sb="35" eb="37">
      <t>カイシュウ</t>
    </rPh>
    <rPh sb="37" eb="39">
      <t>シエン</t>
    </rPh>
    <phoneticPr fontId="1"/>
  </si>
  <si>
    <t>介護施設等の種類</t>
    <rPh sb="0" eb="2">
      <t>カイゴ</t>
    </rPh>
    <rPh sb="2" eb="5">
      <t>シセツナド</t>
    </rPh>
    <rPh sb="6" eb="8">
      <t>シュルイ</t>
    </rPh>
    <phoneticPr fontId="1"/>
  </si>
  <si>
    <t>事業所数</t>
    <rPh sb="0" eb="3">
      <t>ジギョウショ</t>
    </rPh>
    <rPh sb="3" eb="4">
      <t>スウ</t>
    </rPh>
    <phoneticPr fontId="1"/>
  </si>
  <si>
    <t>通所介護事業所</t>
    <rPh sb="0" eb="2">
      <t>ツウショ</t>
    </rPh>
    <rPh sb="2" eb="4">
      <t>カイゴ</t>
    </rPh>
    <rPh sb="4" eb="7">
      <t>ジギョウショ</t>
    </rPh>
    <phoneticPr fontId="1"/>
  </si>
  <si>
    <t>短期入所生活介護事業所</t>
    <rPh sb="0" eb="2">
      <t>タンキ</t>
    </rPh>
    <rPh sb="2" eb="4">
      <t>ニュウショ</t>
    </rPh>
    <rPh sb="4" eb="6">
      <t>セイカツ</t>
    </rPh>
    <rPh sb="6" eb="8">
      <t>カイゴ</t>
    </rPh>
    <rPh sb="8" eb="11">
      <t>ジギョウショ</t>
    </rPh>
    <phoneticPr fontId="1"/>
  </si>
  <si>
    <t>共生型サービス事業所の整備促進の小計</t>
    <rPh sb="0" eb="3">
      <t>キョウセイガタ</t>
    </rPh>
    <rPh sb="7" eb="9">
      <t>ジギョウ</t>
    </rPh>
    <rPh sb="9" eb="10">
      <t>ジョ</t>
    </rPh>
    <rPh sb="11" eb="13">
      <t>セイビ</t>
    </rPh>
    <rPh sb="13" eb="15">
      <t>ソクシン</t>
    </rPh>
    <phoneticPr fontId="1"/>
  </si>
  <si>
    <t>看取り環境の整備促進の小計</t>
    <rPh sb="0" eb="2">
      <t>ミト</t>
    </rPh>
    <rPh sb="3" eb="5">
      <t>カンキョウ</t>
    </rPh>
    <rPh sb="6" eb="8">
      <t>セイビ</t>
    </rPh>
    <rPh sb="8" eb="10">
      <t>ソクシン</t>
    </rPh>
    <phoneticPr fontId="1"/>
  </si>
  <si>
    <t>介護職員１定員当たりの延べ床面積（バルコニー、廊下、階段等共用部分を含む。）３３㎡までに該当する工事費又は工事請負費及び工事事務費の３分の１</t>
    <rPh sb="0" eb="2">
      <t>カイゴ</t>
    </rPh>
    <rPh sb="2" eb="4">
      <t>ショクイン</t>
    </rPh>
    <rPh sb="5" eb="7">
      <t>テイイン</t>
    </rPh>
    <rPh sb="7" eb="8">
      <t>ア</t>
    </rPh>
    <rPh sb="11" eb="12">
      <t>ノ</t>
    </rPh>
    <rPh sb="13" eb="16">
      <t>ユカメンセキ</t>
    </rPh>
    <rPh sb="23" eb="25">
      <t>ロウカ</t>
    </rPh>
    <rPh sb="26" eb="29">
      <t>カイダンナド</t>
    </rPh>
    <rPh sb="29" eb="31">
      <t>キョウヨウ</t>
    </rPh>
    <rPh sb="31" eb="33">
      <t>ブブン</t>
    </rPh>
    <rPh sb="34" eb="35">
      <t>フク</t>
    </rPh>
    <rPh sb="44" eb="46">
      <t>ガイトウ</t>
    </rPh>
    <rPh sb="58" eb="59">
      <t>オヨ</t>
    </rPh>
    <rPh sb="60" eb="62">
      <t>コウジ</t>
    </rPh>
    <rPh sb="62" eb="65">
      <t>ジムヒ</t>
    </rPh>
    <rPh sb="67" eb="68">
      <t>ブン</t>
    </rPh>
    <phoneticPr fontId="1"/>
  </si>
  <si>
    <t>か所</t>
    <rPh sb="1" eb="2">
      <t>ショ</t>
    </rPh>
    <phoneticPr fontId="1"/>
  </si>
  <si>
    <t>有料老人ホーム</t>
    <rPh sb="0" eb="2">
      <t>ユウリョウ</t>
    </rPh>
    <rPh sb="2" eb="4">
      <t>ロウジン</t>
    </rPh>
    <phoneticPr fontId="1"/>
  </si>
  <si>
    <t>介護老人保健施設</t>
    <phoneticPr fontId="1"/>
  </si>
  <si>
    <t>養護老人ホーム</t>
    <phoneticPr fontId="1"/>
  </si>
  <si>
    <t>軽費老人ホーム</t>
    <rPh sb="0" eb="2">
      <t>ケイヒ</t>
    </rPh>
    <rPh sb="2" eb="4">
      <t>ロウジン</t>
    </rPh>
    <phoneticPr fontId="1"/>
  </si>
  <si>
    <t>簡易陰圧装置を設置する施設数</t>
    <rPh sb="0" eb="2">
      <t>カンイ</t>
    </rPh>
    <rPh sb="2" eb="4">
      <t>インアツ</t>
    </rPh>
    <rPh sb="4" eb="6">
      <t>ソウチ</t>
    </rPh>
    <rPh sb="7" eb="9">
      <t>セッチ</t>
    </rPh>
    <rPh sb="11" eb="14">
      <t>シセツスウ</t>
    </rPh>
    <phoneticPr fontId="1"/>
  </si>
  <si>
    <t>簡易陰圧装置を設置する台数</t>
    <rPh sb="0" eb="2">
      <t>カンイ</t>
    </rPh>
    <rPh sb="2" eb="4">
      <t>インアツ</t>
    </rPh>
    <rPh sb="4" eb="6">
      <t>ソウチ</t>
    </rPh>
    <rPh sb="7" eb="9">
      <t>セッチ</t>
    </rPh>
    <rPh sb="11" eb="13">
      <t>ダイスウ</t>
    </rPh>
    <phoneticPr fontId="1"/>
  </si>
  <si>
    <t>所要額(千円)</t>
    <rPh sb="0" eb="2">
      <t>ショヨウ</t>
    </rPh>
    <rPh sb="2" eb="3">
      <t>ガク</t>
    </rPh>
    <rPh sb="4" eb="6">
      <t>センエン</t>
    </rPh>
    <phoneticPr fontId="1"/>
  </si>
  <si>
    <t>サービス付き高齢者向け住宅</t>
    <phoneticPr fontId="1"/>
  </si>
  <si>
    <t>「多床室（ユニット型個室的多床室を含む）→ユニット化」改修</t>
    <phoneticPr fontId="1"/>
  </si>
  <si>
    <t>既存の特養及び併設されるショートステイ多床室のプライバシー保護のための改修支援</t>
    <rPh sb="5" eb="6">
      <t>オヨ</t>
    </rPh>
    <phoneticPr fontId="1"/>
  </si>
  <si>
    <t>施設数</t>
    <phoneticPr fontId="1"/>
  </si>
  <si>
    <t>整備床数
※移転後床数。ただし、増員分は対象外。</t>
    <phoneticPr fontId="1"/>
  </si>
  <si>
    <t>（総数）</t>
    <rPh sb="1" eb="3">
      <t>ソウスウ</t>
    </rPh>
    <phoneticPr fontId="1"/>
  </si>
  <si>
    <t>(1)－１　地域密着型サービス施設等の整備</t>
    <phoneticPr fontId="1"/>
  </si>
  <si>
    <t>(１)－４　介護施設等の創設を条件に行う広域型施設の大規模修繕・耐震化</t>
    <rPh sb="20" eb="25">
      <t>コウイキガタシセツ</t>
    </rPh>
    <rPh sb="26" eb="31">
      <t>ダイキボシュウゼン</t>
    </rPh>
    <rPh sb="32" eb="35">
      <t>タイシンカ</t>
    </rPh>
    <phoneticPr fontId="1"/>
  </si>
  <si>
    <t>(１)－５　災害レッドゾーンに所在する老朽化した広域型介護施設の移転改築整備</t>
    <phoneticPr fontId="1"/>
  </si>
  <si>
    <t>(５)　民有地マッチング事業</t>
    <rPh sb="4" eb="7">
      <t>ミンユウチ</t>
    </rPh>
    <rPh sb="12" eb="14">
      <t>ジギョウ</t>
    </rPh>
    <phoneticPr fontId="1"/>
  </si>
  <si>
    <t>(６)介護施設における新型コロナウイルス感染防止対策支援事業</t>
    <rPh sb="3" eb="5">
      <t>カイゴ</t>
    </rPh>
    <rPh sb="5" eb="7">
      <t>シセツ</t>
    </rPh>
    <rPh sb="11" eb="13">
      <t>シンガタ</t>
    </rPh>
    <rPh sb="20" eb="22">
      <t>カンセン</t>
    </rPh>
    <rPh sb="22" eb="24">
      <t>ボウシ</t>
    </rPh>
    <rPh sb="24" eb="26">
      <t>タイサク</t>
    </rPh>
    <rPh sb="26" eb="28">
      <t>シエン</t>
    </rPh>
    <rPh sb="28" eb="30">
      <t>ジギョウ</t>
    </rPh>
    <phoneticPr fontId="1"/>
  </si>
  <si>
    <t>(６)－２　高齢者施設の感染拡大防止のためのゾーニング環境等の整備</t>
    <phoneticPr fontId="1"/>
  </si>
  <si>
    <t>(６)－３　介護施設等における多床室の個室化に要する改修費支援事業</t>
    <phoneticPr fontId="1"/>
  </si>
  <si>
    <t>(７)介護職員の宿舎施設整備</t>
    <rPh sb="3" eb="5">
      <t>カイゴ</t>
    </rPh>
    <rPh sb="5" eb="7">
      <t>ショクイン</t>
    </rPh>
    <rPh sb="8" eb="14">
      <t>シュクシャシセツセイビ</t>
    </rPh>
    <phoneticPr fontId="1"/>
  </si>
  <si>
    <t>・小規模な介護老人保健施設</t>
  </si>
  <si>
    <t>・小規模な介護医療院</t>
  </si>
  <si>
    <t>・小規模な養護老人ホーム</t>
  </si>
  <si>
    <t>・小規模なケアハウス（特定施設入居者生活介護の指定を受けるもの）</t>
  </si>
  <si>
    <t>・都市型軽費老人ホーム</t>
  </si>
  <si>
    <t>・認知症高齢者グループホーム</t>
  </si>
  <si>
    <t>・小規模多機能型居宅介護事業所</t>
  </si>
  <si>
    <t>・定期巡回・随時対応型訪問介護看護事業所</t>
  </si>
  <si>
    <t>・看護小規模多機能型居宅介護事業所</t>
  </si>
  <si>
    <t>・認知症対応型デイサービスセンター</t>
  </si>
  <si>
    <t>・介護予防拠点</t>
  </si>
  <si>
    <t>・地域包括支援センター</t>
  </si>
  <si>
    <t>・生活支援ハウス</t>
  </si>
  <si>
    <t>・緊急ショートステイの整備</t>
  </si>
  <si>
    <t>・施設内保育施設</t>
  </si>
  <si>
    <t>・小規模な介護付きホーム（有料老人ホーム又はサービス付き高齢者向け住宅であって、特定施設入居者生活介護の指定を受けるもの）</t>
  </si>
  <si>
    <t>・特別養護老人ホーム</t>
  </si>
  <si>
    <t>・介護老人保健施設</t>
  </si>
  <si>
    <t>・介護医療院</t>
  </si>
  <si>
    <t>・養護老人ホーム</t>
  </si>
  <si>
    <t>・軽費老人ホーム</t>
  </si>
  <si>
    <t>介護老人保健施設</t>
  </si>
  <si>
    <t>介護医療院</t>
  </si>
  <si>
    <t>養護老人ホーム</t>
  </si>
  <si>
    <t>ケアハウス（特定施設入居者生活介護の指定を受けるもの）</t>
  </si>
  <si>
    <t>介護付きホーム（有料老人ホーム又はサービス付き高齢者向け住宅であって、特定施設入居者生活介護の指定を受けるもの）</t>
  </si>
  <si>
    <t>(１)－２　介護施設等の合築等</t>
    <rPh sb="6" eb="8">
      <t>カイゴ</t>
    </rPh>
    <rPh sb="8" eb="10">
      <t>シセツ</t>
    </rPh>
    <rPh sb="10" eb="11">
      <t>トウ</t>
    </rPh>
    <rPh sb="12" eb="13">
      <t>ゴウ</t>
    </rPh>
    <rPh sb="13" eb="14">
      <t>チク</t>
    </rPh>
    <rPh sb="14" eb="15">
      <t>ナド</t>
    </rPh>
    <phoneticPr fontId="1"/>
  </si>
  <si>
    <t>(１)－３　空き家を活用した整備</t>
    <rPh sb="6" eb="7">
      <t>ア</t>
    </rPh>
    <rPh sb="8" eb="9">
      <t>イエ</t>
    </rPh>
    <rPh sb="10" eb="12">
      <t>カツヨウ</t>
    </rPh>
    <rPh sb="14" eb="16">
      <t>セイビ</t>
    </rPh>
    <phoneticPr fontId="1"/>
  </si>
  <si>
    <t>・ケアハウス（特定施設入居者生活介護の指定を受けるもの）</t>
  </si>
  <si>
    <t>・介護付きホーム（有料老人ホーム又はサービス付き高齢者向け住宅であって、特定施設入居者生活介護の指定を受けるもの）</t>
  </si>
  <si>
    <t>・訪問看護ステーション（大規模化やサテライト型事業所の設置）</t>
  </si>
  <si>
    <t>・介護老人保健施設(定員30人以上)</t>
    <phoneticPr fontId="1"/>
  </si>
  <si>
    <t>・介護医療院(定員30人以上)</t>
    <phoneticPr fontId="1"/>
  </si>
  <si>
    <t>・ケアハウス（特定施設入居者生活介護の指定を受けるもの）(定員30人以上)</t>
    <phoneticPr fontId="1"/>
  </si>
  <si>
    <t>・養護老人ホーム(定員30人以上)</t>
    <phoneticPr fontId="1"/>
  </si>
  <si>
    <t>・介護付きホーム（有料老人ホーム又はサービス付き高齢者向け住宅であって、特定施設入居者生活介護の指定を受けるもの）(定員30人以上)</t>
    <phoneticPr fontId="1"/>
  </si>
  <si>
    <t>・訪問看護ステーション（大規模化やサテライト型事業所の設置）(定員30人以上)</t>
    <phoneticPr fontId="1"/>
  </si>
  <si>
    <t>施設数</t>
    <rPh sb="0" eb="3">
      <t>シセツスウ</t>
    </rPh>
    <phoneticPr fontId="1"/>
  </si>
  <si>
    <t>(２)－１　介護施設等の開設時、増床時及び再開設時(改築時)に必要な経費</t>
    <rPh sb="6" eb="8">
      <t>カイゴ</t>
    </rPh>
    <rPh sb="8" eb="10">
      <t>シセツ</t>
    </rPh>
    <rPh sb="10" eb="11">
      <t>ナド</t>
    </rPh>
    <rPh sb="12" eb="15">
      <t>カイセツジ</t>
    </rPh>
    <rPh sb="16" eb="18">
      <t>ゾウショウ</t>
    </rPh>
    <rPh sb="18" eb="19">
      <t>ジ</t>
    </rPh>
    <rPh sb="19" eb="20">
      <t>オヨ</t>
    </rPh>
    <rPh sb="21" eb="22">
      <t>サイ</t>
    </rPh>
    <rPh sb="22" eb="25">
      <t>カイセツジ</t>
    </rPh>
    <rPh sb="26" eb="28">
      <t>カイチク</t>
    </rPh>
    <rPh sb="28" eb="29">
      <t>ジ</t>
    </rPh>
    <rPh sb="31" eb="33">
      <t>ヒツヨウ</t>
    </rPh>
    <rPh sb="34" eb="36">
      <t>ケイヒ</t>
    </rPh>
    <phoneticPr fontId="1"/>
  </si>
  <si>
    <t>・認知症高齢者グループホーム</t>
    <phoneticPr fontId="1"/>
  </si>
  <si>
    <t>・小規模多機能型居宅介護事業所</t>
    <phoneticPr fontId="1"/>
  </si>
  <si>
    <t>・看護小規模多機能型居宅介護事業所</t>
    <phoneticPr fontId="1"/>
  </si>
  <si>
    <t>・特別養護老人ホーム(定員30人以上)</t>
    <rPh sb="11" eb="13">
      <t>テイイン</t>
    </rPh>
    <rPh sb="15" eb="16">
      <t>ニン</t>
    </rPh>
    <rPh sb="16" eb="18">
      <t>イジョウ</t>
    </rPh>
    <phoneticPr fontId="1"/>
  </si>
  <si>
    <t>・小規模な介護老人保健施設(定員29人以下）</t>
    <phoneticPr fontId="1"/>
  </si>
  <si>
    <t>・小規模な介護医療院(定員29人以下）</t>
    <phoneticPr fontId="1"/>
  </si>
  <si>
    <t>・小規模なケアハウス（特定施設入居者生活介護の指定を受けるもの）(定員29人以下）</t>
    <phoneticPr fontId="1"/>
  </si>
  <si>
    <t>・認知症高齢者グループホーム(定員29人以下）</t>
    <phoneticPr fontId="1"/>
  </si>
  <si>
    <t>・小規模多機能型居宅介護事業所(定員29人以下）</t>
    <phoneticPr fontId="1"/>
  </si>
  <si>
    <t>・看護小規模多機能型居宅介護事業所(定員29人以下）</t>
    <phoneticPr fontId="1"/>
  </si>
  <si>
    <t>・小規模な介護付きホーム（有料老人ホーム又はサービス付き高齢者向け住宅であって、特定施設入居者生活介護の指定を受けるもの）(定員29人以下）</t>
    <phoneticPr fontId="1"/>
  </si>
  <si>
    <t>・特別養護老人ホーム及び併設されるショートステイ用居室</t>
  </si>
  <si>
    <t>・地域密着型特別養護老人ホーム及び併設されるショートステイ用居室</t>
  </si>
  <si>
    <t>・小規模な養護老人ホーム(定員29人以下）</t>
    <phoneticPr fontId="1"/>
  </si>
  <si>
    <t>・都市型軽費老人ホーム(定員29人以下）</t>
    <phoneticPr fontId="1"/>
  </si>
  <si>
    <t>・施設内保育施設(定員29人以下）</t>
    <phoneticPr fontId="1"/>
  </si>
  <si>
    <t>(４)　既存の特別養護老人ホーム等のユニット化改修等支援事業</t>
    <rPh sb="4" eb="6">
      <t>キソン</t>
    </rPh>
    <rPh sb="7" eb="9">
      <t>トクベツ</t>
    </rPh>
    <rPh sb="9" eb="11">
      <t>ヨウゴ</t>
    </rPh>
    <rPh sb="11" eb="13">
      <t>ロウジン</t>
    </rPh>
    <rPh sb="16" eb="17">
      <t>ナド</t>
    </rPh>
    <rPh sb="22" eb="23">
      <t>カ</t>
    </rPh>
    <rPh sb="23" eb="25">
      <t>カイシュウ</t>
    </rPh>
    <rPh sb="25" eb="26">
      <t>ナド</t>
    </rPh>
    <rPh sb="26" eb="28">
      <t>シエン</t>
    </rPh>
    <rPh sb="28" eb="30">
      <t>ジギョウ</t>
    </rPh>
    <phoneticPr fontId="1"/>
  </si>
  <si>
    <t>(６)－１　介護施設等における簡易陰圧装置の設置に係る経費支援事業</t>
    <rPh sb="29" eb="31">
      <t>シエン</t>
    </rPh>
    <rPh sb="31" eb="33">
      <t>ジギョウ</t>
    </rPh>
    <phoneticPr fontId="1"/>
  </si>
  <si>
    <t>（左の内基金活用分）</t>
    <rPh sb="1" eb="2">
      <t>ヒダリ</t>
    </rPh>
    <rPh sb="3" eb="4">
      <t>ウチ</t>
    </rPh>
    <rPh sb="4" eb="6">
      <t>キキン</t>
    </rPh>
    <rPh sb="6" eb="8">
      <t>カツヨウ</t>
    </rPh>
    <rPh sb="8" eb="9">
      <t>ブン</t>
    </rPh>
    <phoneticPr fontId="1"/>
  </si>
  <si>
    <r>
      <t>基金利用による
整備予定数＝</t>
    </r>
    <r>
      <rPr>
        <b/>
        <sz val="8"/>
        <color theme="1"/>
        <rFont val="ＭＳ Ｐゴシック"/>
        <family val="3"/>
        <charset val="128"/>
      </rPr>
      <t>χ</t>
    </r>
    <r>
      <rPr>
        <sz val="8"/>
        <color theme="1"/>
        <rFont val="ＭＳ Ｐゴシック"/>
        <family val="3"/>
        <charset val="128"/>
      </rPr>
      <t>(※)</t>
    </r>
    <rPh sb="0" eb="2">
      <t>キキン</t>
    </rPh>
    <rPh sb="2" eb="4">
      <t>リヨウ</t>
    </rPh>
    <rPh sb="8" eb="10">
      <t>セイビ</t>
    </rPh>
    <rPh sb="10" eb="12">
      <t>ヨテイ</t>
    </rPh>
    <rPh sb="12" eb="13">
      <t>スウ</t>
    </rPh>
    <phoneticPr fontId="1"/>
  </si>
  <si>
    <r>
      <t>①ユニット型施設の各ユニットへの玄関室設置</t>
    </r>
    <r>
      <rPr>
        <b/>
        <sz val="8"/>
        <color theme="1"/>
        <rFont val="ＭＳ Ｐゴシック"/>
        <family val="3"/>
        <charset val="128"/>
      </rPr>
      <t>(単位　カ所)</t>
    </r>
    <rPh sb="5" eb="6">
      <t>ガタ</t>
    </rPh>
    <rPh sb="6" eb="8">
      <t>シセツ</t>
    </rPh>
    <rPh sb="9" eb="10">
      <t>カク</t>
    </rPh>
    <rPh sb="16" eb="18">
      <t>ゲンカン</t>
    </rPh>
    <rPh sb="18" eb="19">
      <t>シツ</t>
    </rPh>
    <rPh sb="19" eb="21">
      <t>セッチ</t>
    </rPh>
    <rPh sb="22" eb="24">
      <t>タンイ</t>
    </rPh>
    <rPh sb="26" eb="27">
      <t>ショ</t>
    </rPh>
    <phoneticPr fontId="1"/>
  </si>
  <si>
    <r>
      <t>②従来型個室・多床室のゾーニング</t>
    </r>
    <r>
      <rPr>
        <b/>
        <sz val="8"/>
        <color theme="1"/>
        <rFont val="ＭＳ Ｐゴシック"/>
        <family val="3"/>
        <charset val="128"/>
      </rPr>
      <t>(単位　カ所)</t>
    </r>
    <rPh sb="1" eb="3">
      <t>ジュウライ</t>
    </rPh>
    <rPh sb="3" eb="4">
      <t>ガタ</t>
    </rPh>
    <rPh sb="4" eb="6">
      <t>コシツ</t>
    </rPh>
    <rPh sb="7" eb="8">
      <t>タ</t>
    </rPh>
    <rPh sb="8" eb="9">
      <t>トコ</t>
    </rPh>
    <rPh sb="9" eb="10">
      <t>シツ</t>
    </rPh>
    <rPh sb="17" eb="19">
      <t>タンイ</t>
    </rPh>
    <rPh sb="21" eb="22">
      <t>ショ</t>
    </rPh>
    <phoneticPr fontId="1"/>
  </si>
  <si>
    <r>
      <t>③家族面会室の整備</t>
    </r>
    <r>
      <rPr>
        <b/>
        <sz val="8"/>
        <color theme="1"/>
        <rFont val="ＭＳ Ｐゴシック"/>
        <family val="3"/>
        <charset val="128"/>
      </rPr>
      <t>(単位　施設・事業所数)</t>
    </r>
    <rPh sb="1" eb="3">
      <t>カゾク</t>
    </rPh>
    <rPh sb="3" eb="6">
      <t>メンカイシツ</t>
    </rPh>
    <rPh sb="7" eb="9">
      <t>セイビ</t>
    </rPh>
    <rPh sb="10" eb="12">
      <t>タンイ</t>
    </rPh>
    <rPh sb="13" eb="15">
      <t>シセツ</t>
    </rPh>
    <rPh sb="16" eb="19">
      <t>ジギョウショ</t>
    </rPh>
    <rPh sb="19" eb="20">
      <t>スウ</t>
    </rPh>
    <phoneticPr fontId="1"/>
  </si>
  <si>
    <t>整備予定定員数</t>
    <rPh sb="0" eb="2">
      <t>セイビ</t>
    </rPh>
    <rPh sb="2" eb="4">
      <t>ヨテイ</t>
    </rPh>
    <rPh sb="4" eb="7">
      <t>テイインスウ</t>
    </rPh>
    <phoneticPr fontId="1"/>
  </si>
  <si>
    <t>・定期巡回・随時対応型訪問介護看護事業所(定員29人以下）</t>
    <phoneticPr fontId="1"/>
  </si>
  <si>
    <t>・認知症対応型デイサービスセンター(定員29人以下）</t>
    <phoneticPr fontId="1"/>
  </si>
  <si>
    <t>・介護予防拠点(定員29人以下）</t>
    <phoneticPr fontId="1"/>
  </si>
  <si>
    <t>・地域包括支援センター(定員29人以下）</t>
    <phoneticPr fontId="1"/>
  </si>
  <si>
    <t>・生活支援ハウス(定員29人以下）</t>
    <phoneticPr fontId="1"/>
  </si>
  <si>
    <t>・緊急ショートステイ(定員29人以下）</t>
    <phoneticPr fontId="1"/>
  </si>
  <si>
    <t>定期借地権設定のための一時金の支援事業(合築・併設施設を含む)</t>
    <phoneticPr fontId="1"/>
  </si>
  <si>
    <t>・養護老人ホーム</t>
    <phoneticPr fontId="1"/>
  </si>
  <si>
    <t>補助率</t>
    <rPh sb="0" eb="3">
      <t>ホジョリツ</t>
    </rPh>
    <phoneticPr fontId="1"/>
  </si>
  <si>
    <t>算出額</t>
    <rPh sb="0" eb="2">
      <t>サンシュツ</t>
    </rPh>
    <rPh sb="2" eb="3">
      <t>ガク</t>
    </rPh>
    <phoneticPr fontId="1"/>
  </si>
  <si>
    <t>実施予定数</t>
    <rPh sb="0" eb="2">
      <t>ジッシ</t>
    </rPh>
    <rPh sb="2" eb="5">
      <t>ヨテイスウ</t>
    </rPh>
    <phoneticPr fontId="1"/>
  </si>
  <si>
    <t>基金利用による
整備予定数※</t>
    <rPh sb="0" eb="2">
      <t>キキン</t>
    </rPh>
    <rPh sb="2" eb="4">
      <t>リヨウ</t>
    </rPh>
    <rPh sb="8" eb="10">
      <t>セイビ</t>
    </rPh>
    <rPh sb="10" eb="12">
      <t>ヨテイ</t>
    </rPh>
    <rPh sb="12" eb="13">
      <t>スウ</t>
    </rPh>
    <phoneticPr fontId="1"/>
  </si>
  <si>
    <t>介護医療院</t>
    <phoneticPr fontId="1"/>
  </si>
  <si>
    <t>・小規模な介護付きホーム（有料老人ホーム又はサービス付き高齢者向け住宅であって、特定施設入居者生活介護の指定を受けるもの）</t>
    <phoneticPr fontId="1"/>
  </si>
  <si>
    <t>・地域密着型特別養護老人ホーム</t>
    <rPh sb="6" eb="8">
      <t>トクベツ</t>
    </rPh>
    <rPh sb="8" eb="10">
      <t>ヨウゴ</t>
    </rPh>
    <rPh sb="10" eb="12">
      <t>ロウジン</t>
    </rPh>
    <phoneticPr fontId="1"/>
  </si>
  <si>
    <t>特別養護老人ホーム</t>
    <phoneticPr fontId="1"/>
  </si>
  <si>
    <t>ケアハウス（特定施設入居者生活介護の指定を受けるもの）</t>
    <phoneticPr fontId="1"/>
  </si>
  <si>
    <t>介護付きホーム（有料老人ホーム又はサービス付き高齢者向け住宅であって、特定施設入居者生活介護の指定を受けるもの）</t>
    <phoneticPr fontId="1"/>
  </si>
  <si>
    <t>・特別養護老人ホーム</t>
    <phoneticPr fontId="1"/>
  </si>
  <si>
    <t>・地域密着型特別養護老人ホーム</t>
    <rPh sb="1" eb="3">
      <t>チイキ</t>
    </rPh>
    <rPh sb="3" eb="6">
      <t>ミッチャクガタ</t>
    </rPh>
    <phoneticPr fontId="1"/>
  </si>
  <si>
    <t>・特別養護老人ホーム(定員30人以上)</t>
    <phoneticPr fontId="1"/>
  </si>
  <si>
    <t>　上記に併設されるショートステイ用居室</t>
    <rPh sb="1" eb="3">
      <t>ジョウキ</t>
    </rPh>
    <phoneticPr fontId="1"/>
  </si>
  <si>
    <t>・介護付きホーム（有料老人ホーム又はサービス付き高齢者向け住宅であって、特定施設入居者生活介護の指定を受けるもの）</t>
    <phoneticPr fontId="1"/>
  </si>
  <si>
    <t>・地域密着型特別養護老人ホーム(定員29人以下）</t>
    <phoneticPr fontId="1"/>
  </si>
  <si>
    <t>短期入所生活介護事業所・短期入所療養介護事業所</t>
    <rPh sb="12" eb="14">
      <t>タンキ</t>
    </rPh>
    <rPh sb="14" eb="16">
      <t>ニュウショ</t>
    </rPh>
    <rPh sb="16" eb="18">
      <t>リョウヨウ</t>
    </rPh>
    <rPh sb="18" eb="20">
      <t>カイゴ</t>
    </rPh>
    <rPh sb="20" eb="23">
      <t>ジギョウショ</t>
    </rPh>
    <phoneticPr fontId="1"/>
  </si>
  <si>
    <t>・介護付きホーム（有料老人ホーム又はサービス付き高齢者向け住宅であって、特定施設入居者生活介護の指定を受けるもの）(定員２９人以上)</t>
    <phoneticPr fontId="1"/>
  </si>
  <si>
    <t>小規模な養護老人ホーム</t>
    <rPh sb="0" eb="3">
      <t>ショウキボ</t>
    </rPh>
    <rPh sb="4" eb="6">
      <t>ヨウゴ</t>
    </rPh>
    <phoneticPr fontId="1"/>
  </si>
  <si>
    <t>都市型軽費老人ホーム</t>
    <rPh sb="0" eb="3">
      <t>トシガタ</t>
    </rPh>
    <phoneticPr fontId="1"/>
  </si>
  <si>
    <t>養護老人ホーム（定員30人以上）</t>
    <rPh sb="0" eb="2">
      <t>ヨウゴ</t>
    </rPh>
    <phoneticPr fontId="1"/>
  </si>
  <si>
    <t>軽費老人ホーム（定員30人以上）</t>
    <phoneticPr fontId="1"/>
  </si>
  <si>
    <t>・特別養護老人ホーム（30人以上）</t>
    <rPh sb="13" eb="16">
      <t>ニンイジョウ</t>
    </rPh>
    <phoneticPr fontId="1"/>
  </si>
  <si>
    <t>介護老人保健施設（30人以上）</t>
    <phoneticPr fontId="1"/>
  </si>
  <si>
    <t>介護医療院（30人以上）</t>
    <rPh sb="0" eb="2">
      <t>カイゴ</t>
    </rPh>
    <rPh sb="2" eb="4">
      <t>イリョウ</t>
    </rPh>
    <rPh sb="4" eb="5">
      <t>イン</t>
    </rPh>
    <phoneticPr fontId="1"/>
  </si>
  <si>
    <t>ケアハウス(特定施設入居者生活介護の指定を受けるもの)（30人以上）</t>
    <rPh sb="6" eb="8">
      <t>トクテイ</t>
    </rPh>
    <rPh sb="8" eb="10">
      <t>シセツ</t>
    </rPh>
    <rPh sb="10" eb="13">
      <t>ニュウキョシャ</t>
    </rPh>
    <rPh sb="13" eb="15">
      <t>セイカツ</t>
    </rPh>
    <rPh sb="15" eb="17">
      <t>カイゴ</t>
    </rPh>
    <rPh sb="18" eb="20">
      <t>シテイ</t>
    </rPh>
    <rPh sb="21" eb="22">
      <t>ウ</t>
    </rPh>
    <phoneticPr fontId="1"/>
  </si>
  <si>
    <t>・介護付きホーム（有料老人ホーム又はサービス付き高齢者向け住宅であって、特定施設入居者生活介護の指定を受けるもの（30人以上）</t>
    <phoneticPr fontId="1"/>
  </si>
  <si>
    <t>地域密着型特別養護老人ホーム（29人以下）</t>
    <rPh sb="0" eb="2">
      <t>チイキ</t>
    </rPh>
    <rPh sb="2" eb="5">
      <t>ミッチャクガタ</t>
    </rPh>
    <rPh sb="17" eb="20">
      <t>ニンイカ</t>
    </rPh>
    <phoneticPr fontId="1"/>
  </si>
  <si>
    <t>介護老人保健施設（29人以下）</t>
    <phoneticPr fontId="1"/>
  </si>
  <si>
    <t>介護医療院（29人以下）</t>
    <rPh sb="0" eb="2">
      <t>カイゴ</t>
    </rPh>
    <rPh sb="2" eb="4">
      <t>イリョウ</t>
    </rPh>
    <rPh sb="4" eb="5">
      <t>イン</t>
    </rPh>
    <phoneticPr fontId="1"/>
  </si>
  <si>
    <t>ケアハウス(特定施設入居者生活介護の指定を受けるもの)（29人以下）</t>
    <rPh sb="6" eb="8">
      <t>トクテイ</t>
    </rPh>
    <rPh sb="8" eb="10">
      <t>シセツ</t>
    </rPh>
    <rPh sb="10" eb="13">
      <t>ニュウキョシャ</t>
    </rPh>
    <rPh sb="13" eb="15">
      <t>セイカツ</t>
    </rPh>
    <rPh sb="15" eb="17">
      <t>カイゴ</t>
    </rPh>
    <rPh sb="18" eb="20">
      <t>シテイ</t>
    </rPh>
    <rPh sb="21" eb="22">
      <t>ウ</t>
    </rPh>
    <phoneticPr fontId="1"/>
  </si>
  <si>
    <t>・介護付きホーム（有料老人ホーム又はサービス付き高齢者向け住宅であって、特定施設入居者生活介護の指定を受けるもの（29人以下）</t>
    <phoneticPr fontId="1"/>
  </si>
  <si>
    <t>(３)定期借地権設定のための一時金の支援事業（うち本体施設のみ）※</t>
    <rPh sb="8" eb="10">
      <t>セッテイ</t>
    </rPh>
    <rPh sb="14" eb="17">
      <t>イチジキン</t>
    </rPh>
    <rPh sb="18" eb="20">
      <t>シエン</t>
    </rPh>
    <rPh sb="20" eb="22">
      <t>ジギョウ</t>
    </rPh>
    <phoneticPr fontId="1"/>
  </si>
  <si>
    <t>(１)－６　災害イエローゾーンに所在する老朽化した広域型介護施設の移転改築整備</t>
    <phoneticPr fontId="1"/>
  </si>
  <si>
    <t>単価額
(千円)</t>
    <rPh sb="0" eb="2">
      <t>タンカ</t>
    </rPh>
    <rPh sb="2" eb="3">
      <t>ガク</t>
    </rPh>
    <rPh sb="4" eb="5">
      <t>セン</t>
    </rPh>
    <rPh sb="5" eb="6">
      <t>エン</t>
    </rPh>
    <phoneticPr fontId="1"/>
  </si>
  <si>
    <t>単価額
(千円)</t>
    <rPh sb="0" eb="2">
      <t>タンカ</t>
    </rPh>
    <rPh sb="2" eb="3">
      <t>ガク</t>
    </rPh>
    <rPh sb="5" eb="6">
      <t>セン</t>
    </rPh>
    <rPh sb="6" eb="7">
      <t>エン</t>
    </rPh>
    <phoneticPr fontId="1"/>
  </si>
  <si>
    <t>単価額
(千円)</t>
    <rPh sb="0" eb="2">
      <t>タンカ</t>
    </rPh>
    <rPh sb="2" eb="3">
      <t>ガク</t>
    </rPh>
    <rPh sb="5" eb="7">
      <t>センエン</t>
    </rPh>
    <phoneticPr fontId="1"/>
  </si>
  <si>
    <t>令和5年度単価額
(千円)</t>
  </si>
  <si>
    <t>単価額
(千円)</t>
  </si>
  <si>
    <t>単価額
(千円)</t>
    <phoneticPr fontId="1"/>
  </si>
  <si>
    <t>認知症高齢者グループホーム</t>
    <phoneticPr fontId="1"/>
  </si>
  <si>
    <t>(２)ー2　介護施設等の大規模修繕の際にあわせて行う介護ロボット・ICTの導入に必要な経費</t>
    <rPh sb="6" eb="8">
      <t>カイゴ</t>
    </rPh>
    <rPh sb="8" eb="10">
      <t>シセツ</t>
    </rPh>
    <rPh sb="10" eb="11">
      <t>トウ</t>
    </rPh>
    <rPh sb="12" eb="15">
      <t>ダイキボ</t>
    </rPh>
    <rPh sb="15" eb="17">
      <t>シュウゼン</t>
    </rPh>
    <rPh sb="18" eb="19">
      <t>サイ</t>
    </rPh>
    <rPh sb="24" eb="25">
      <t>オコナ</t>
    </rPh>
    <rPh sb="26" eb="28">
      <t>カイゴ</t>
    </rPh>
    <rPh sb="37" eb="39">
      <t>ドウニュウ</t>
    </rPh>
    <rPh sb="40" eb="42">
      <t>ヒツヨウ</t>
    </rPh>
    <rPh sb="43" eb="45">
      <t>ケイヒ</t>
    </rPh>
    <phoneticPr fontId="1"/>
  </si>
  <si>
    <t>(２)－3介護予防・健康づくりを行う介護予防拠点における防災意識啓発の取組に必要な経費</t>
    <rPh sb="38" eb="40">
      <t>ヒツヨウ</t>
    </rPh>
    <rPh sb="41" eb="43">
      <t>ケイヒ</t>
    </rPh>
    <phoneticPr fontId="1"/>
  </si>
  <si>
    <t>市町村名</t>
    <rPh sb="0" eb="3">
      <t>シチョウソン</t>
    </rPh>
    <rPh sb="3" eb="4">
      <t>メイ</t>
    </rPh>
    <phoneticPr fontId="1"/>
  </si>
  <si>
    <t>課名</t>
    <rPh sb="0" eb="2">
      <t>カメイ</t>
    </rPh>
    <phoneticPr fontId="1"/>
  </si>
  <si>
    <t>担当者名</t>
    <rPh sb="0" eb="3">
      <t>タントウシャ</t>
    </rPh>
    <rPh sb="3" eb="4">
      <t>メイ</t>
    </rPh>
    <phoneticPr fontId="1"/>
  </si>
  <si>
    <t>電話番号</t>
    <rPh sb="0" eb="4">
      <t>デンワバンゴウ</t>
    </rPh>
    <phoneticPr fontId="1"/>
  </si>
  <si>
    <t>　※1事業所は（1）-1のみ活用</t>
  </si>
  <si>
    <t>２．介護施設等の整備に関する事業の基金所要額見込
※「基金利用による整備予定数」は整備床数、施設数、定員数、宿泊定員数、か所、事業所数、自治体、１箇所等を示す</t>
    <rPh sb="2" eb="4">
      <t>あるの</t>
    </rPh>
    <rPh sb="4" eb="6">
      <t>で、記</t>
    </rPh>
    <rPh sb="6" eb="7">
      <t>載内</t>
    </rPh>
    <rPh sb="8" eb="10">
      <t>容につ</t>
    </rPh>
    <rPh sb="11" eb="12">
      <t>いて</t>
    </rPh>
    <rPh sb="14" eb="16">
      <t>分かる者</t>
    </rPh>
    <rPh sb="17" eb="19">
      <t>キキン</t>
    </rPh>
    <rPh sb="19" eb="21">
      <t>ショヨウ</t>
    </rPh>
    <rPh sb="21" eb="22">
      <t>ガク</t>
    </rPh>
    <rPh sb="22" eb="24">
      <t>ミコミ</t>
    </rPh>
    <phoneticPr fontId="1"/>
  </si>
  <si>
    <t>・地域密着型特別養護老人ホーム(定員29人以下)</t>
    <rPh sb="16" eb="18">
      <t>テイイン</t>
    </rPh>
    <rPh sb="20" eb="21">
      <t>ニン</t>
    </rPh>
    <phoneticPr fontId="1"/>
  </si>
  <si>
    <t>・小規模な介護老人保健施設(定員29人以下)</t>
  </si>
  <si>
    <t>・小規模な介護医療院(定員29人以下)</t>
  </si>
  <si>
    <t>・小規模なケアハウス（特定施設入居者生活介護の指定を受けるもの）(定員29人以下)</t>
  </si>
  <si>
    <t>・小規模多機能型居宅介護事業所(定員29人以下)</t>
  </si>
  <si>
    <t>・看護小規模多機能型居宅介護事業所(定員29人以下)</t>
  </si>
  <si>
    <t>・小規模な介護付きホーム（有料老人ホーム又はサービス付き高齢者向け住宅であって、特定施設入居者生活介護の指定を受けるもの）(定員29人以下)</t>
  </si>
  <si>
    <t>・定期巡回・随時対応型訪問介護看護事業所(定員29人以下)</t>
  </si>
  <si>
    <t>・都市型軽費老人ホーム(定員29人以下)</t>
  </si>
  <si>
    <t>・小規模な養護老人ホーム(定員29人以下)</t>
  </si>
  <si>
    <t>・施設内保育施設(定員29人以下)</t>
  </si>
  <si>
    <r>
      <t xml:space="preserve">（備考）
</t>
    </r>
    <r>
      <rPr>
        <sz val="10"/>
        <color theme="1"/>
        <rFont val="ＭＳ Ｐ明朝"/>
        <family val="1"/>
        <charset val="128"/>
      </rPr>
      <t>※記載例を参考に整備箇所を記入してください。</t>
    </r>
    <rPh sb="1" eb="3">
      <t>ビコウ</t>
    </rPh>
    <rPh sb="7" eb="9">
      <t>キサイ</t>
    </rPh>
    <rPh sb="9" eb="10">
      <t>レイ</t>
    </rPh>
    <rPh sb="11" eb="13">
      <t>サンコウ</t>
    </rPh>
    <rPh sb="14" eb="16">
      <t>セイビ</t>
    </rPh>
    <rPh sb="16" eb="18">
      <t>カショ</t>
    </rPh>
    <rPh sb="19" eb="21">
      <t>キニュウ</t>
    </rPh>
    <phoneticPr fontId="1"/>
  </si>
  <si>
    <t>■令和8年度（2026年度）施設整備見込み調査表　</t>
    <phoneticPr fontId="1"/>
  </si>
  <si>
    <t>都道府県内における介護施設等の整備状況（R8.4.1現在）
※整備中のものを含む（基金を活用せず整備した分を含む）</t>
    <rPh sb="0" eb="4">
      <t>トドウフケン</t>
    </rPh>
    <rPh sb="41" eb="43">
      <t>キキン</t>
    </rPh>
    <rPh sb="44" eb="46">
      <t>カツヨウ</t>
    </rPh>
    <rPh sb="48" eb="50">
      <t>セイビ</t>
    </rPh>
    <rPh sb="52" eb="53">
      <t>ブン</t>
    </rPh>
    <rPh sb="54" eb="55">
      <t>フク</t>
    </rPh>
    <phoneticPr fontId="1"/>
  </si>
  <si>
    <r>
      <t xml:space="preserve">１．介護施設等の整備状況及び令和８年度（２０２６年度）の整備予定
</t>
    </r>
    <r>
      <rPr>
        <b/>
        <sz val="11"/>
        <color rgb="FFFF0000"/>
        <rFont val="ＭＳ Ｐゴシック"/>
        <family val="3"/>
        <charset val="128"/>
        <scheme val="minor"/>
      </rPr>
      <t>→介護施設等の整備状況（R8(2026).4.1時点）が、「整備予定なし」の市町村も記載をお願いします。</t>
    </r>
    <rPh sb="2" eb="4">
      <t>カイゴ</t>
    </rPh>
    <rPh sb="4" eb="6">
      <t>シセツ</t>
    </rPh>
    <rPh sb="6" eb="7">
      <t>トウ</t>
    </rPh>
    <rPh sb="8" eb="10">
      <t>セイビ</t>
    </rPh>
    <rPh sb="10" eb="12">
      <t>ジョウキョウ</t>
    </rPh>
    <rPh sb="12" eb="13">
      <t>オヨ</t>
    </rPh>
    <rPh sb="17" eb="19">
      <t>ネンド</t>
    </rPh>
    <rPh sb="24" eb="26">
      <t>ネンド</t>
    </rPh>
    <rPh sb="28" eb="30">
      <t>セイビ</t>
    </rPh>
    <rPh sb="30" eb="32">
      <t>ヨテイ</t>
    </rPh>
    <phoneticPr fontId="1"/>
  </si>
  <si>
    <t>介護施設等の整備予定（令和8年度新規整備分）
※基金を活用せず整備した分を含む</t>
    <rPh sb="27" eb="29">
      <t>カツヨウ</t>
    </rPh>
    <rPh sb="31" eb="33">
      <t>セイビ</t>
    </rPh>
    <rPh sb="35" eb="36">
      <t>ブン</t>
    </rPh>
    <rPh sb="37" eb="38">
      <t>フク</t>
    </rPh>
    <phoneticPr fontId="1"/>
  </si>
  <si>
    <t>令和8年4月１日現在の介護施設等の整備状況及び令和8年度の整備予定</t>
    <phoneticPr fontId="1"/>
  </si>
  <si>
    <t>・特別養護老人ホーム</t>
    <rPh sb="1" eb="3">
      <t>トクベツ</t>
    </rPh>
    <rPh sb="3" eb="5">
      <t>ヨウゴ</t>
    </rPh>
    <rPh sb="5" eb="7">
      <t>ロウジン</t>
    </rPh>
    <phoneticPr fontId="1"/>
  </si>
  <si>
    <t>・介護老人保健施設</t>
    <phoneticPr fontId="1"/>
  </si>
  <si>
    <t>・介護医療院</t>
    <phoneticPr fontId="1"/>
  </si>
  <si>
    <t>・ケアハウス（特定施設入居者生活介護の指定を受けるもの）</t>
    <phoneticPr fontId="1"/>
  </si>
  <si>
    <t>(１)－８　空き家を活用した整備</t>
    <rPh sb="6" eb="7">
      <t>ア</t>
    </rPh>
    <rPh sb="8" eb="9">
      <t>イエ</t>
    </rPh>
    <rPh sb="10" eb="12">
      <t>カツヨウ</t>
    </rPh>
    <rPh sb="14" eb="16">
      <t>セイビ</t>
    </rPh>
    <phoneticPr fontId="1"/>
  </si>
  <si>
    <t>(１)－９　地域密着型サービス等から広域型施設への転換事業</t>
    <rPh sb="6" eb="8">
      <t>チイキ</t>
    </rPh>
    <rPh sb="8" eb="10">
      <t>ミッチャク</t>
    </rPh>
    <rPh sb="10" eb="11">
      <t>ガタ</t>
    </rPh>
    <rPh sb="15" eb="16">
      <t>トウ</t>
    </rPh>
    <rPh sb="18" eb="20">
      <t>コウイキ</t>
    </rPh>
    <rPh sb="20" eb="21">
      <t>ガタ</t>
    </rPh>
    <rPh sb="21" eb="23">
      <t>シセツ</t>
    </rPh>
    <rPh sb="25" eb="27">
      <t>テンカン</t>
    </rPh>
    <rPh sb="27" eb="29">
      <t>ジギョウ</t>
    </rPh>
    <phoneticPr fontId="1"/>
  </si>
  <si>
    <t>(1)－７　介護施設等の改築・大規模修繕時における代替施設整備事業</t>
    <rPh sb="6" eb="8">
      <t>カイゴ</t>
    </rPh>
    <rPh sb="8" eb="10">
      <t>シセツ</t>
    </rPh>
    <rPh sb="10" eb="11">
      <t>トウ</t>
    </rPh>
    <rPh sb="12" eb="14">
      <t>カイチク</t>
    </rPh>
    <rPh sb="15" eb="18">
      <t>ダイキボ</t>
    </rPh>
    <rPh sb="18" eb="21">
      <t>シュウゼンジ</t>
    </rPh>
    <rPh sb="25" eb="27">
      <t>ダイタイ</t>
    </rPh>
    <rPh sb="27" eb="29">
      <t>シセツ</t>
    </rPh>
    <rPh sb="29" eb="31">
      <t>セイビ</t>
    </rPh>
    <rPh sb="31" eb="33">
      <t>ジギョウ</t>
    </rPh>
    <phoneticPr fontId="1"/>
  </si>
  <si>
    <t>(1)－１０　広域型施設におけるダウンサイジング実施事業</t>
    <rPh sb="7" eb="9">
      <t>コウイキ</t>
    </rPh>
    <rPh sb="9" eb="10">
      <t>ガタ</t>
    </rPh>
    <rPh sb="10" eb="12">
      <t>シセツ</t>
    </rPh>
    <rPh sb="24" eb="26">
      <t>ジッシ</t>
    </rPh>
    <rPh sb="26" eb="28">
      <t>ジギョウ</t>
    </rPh>
    <phoneticPr fontId="1"/>
  </si>
  <si>
    <t>(１)－１１　空き家を活用した整備</t>
    <rPh sb="7" eb="8">
      <t>ア</t>
    </rPh>
    <rPh sb="9" eb="10">
      <t>イエ</t>
    </rPh>
    <rPh sb="11" eb="13">
      <t>カツヨウ</t>
    </rPh>
    <rPh sb="15" eb="17">
      <t>セイビ</t>
    </rPh>
    <phoneticPr fontId="1"/>
  </si>
  <si>
    <t>(1)－１２　広域型施設等の集約・再編実施事業</t>
    <rPh sb="7" eb="9">
      <t>コウイキ</t>
    </rPh>
    <rPh sb="9" eb="10">
      <t>ガタ</t>
    </rPh>
    <rPh sb="10" eb="12">
      <t>シセツ</t>
    </rPh>
    <rPh sb="12" eb="13">
      <t>トウ</t>
    </rPh>
    <rPh sb="14" eb="16">
      <t>シュウヤク</t>
    </rPh>
    <rPh sb="17" eb="19">
      <t>サイヘン</t>
    </rPh>
    <rPh sb="19" eb="21">
      <t>ジッシ</t>
    </rPh>
    <rPh sb="21" eb="23">
      <t>ジギョウ</t>
    </rPh>
    <phoneticPr fontId="1"/>
  </si>
  <si>
    <t>(１)－１３　介護施設等の合築等</t>
    <rPh sb="7" eb="9">
      <t>カイゴ</t>
    </rPh>
    <rPh sb="9" eb="11">
      <t>シセツ</t>
    </rPh>
    <rPh sb="11" eb="12">
      <t>トウ</t>
    </rPh>
    <rPh sb="13" eb="14">
      <t>ゴウ</t>
    </rPh>
    <rPh sb="14" eb="15">
      <t>チク</t>
    </rPh>
    <rPh sb="15" eb="16">
      <t>ナド</t>
    </rPh>
    <phoneticPr fontId="1"/>
  </si>
  <si>
    <t>・認知症高齢者グループホーム</t>
    <rPh sb="1" eb="4">
      <t>ニンチショウ</t>
    </rPh>
    <rPh sb="4" eb="7">
      <t>コウレイシャ</t>
    </rPh>
    <phoneticPr fontId="1"/>
  </si>
  <si>
    <t>・看護小規模多機能型居宅介護事業所</t>
    <rPh sb="1" eb="3">
      <t>カンゴ</t>
    </rPh>
    <rPh sb="3" eb="6">
      <t>ショウキボ</t>
    </rPh>
    <rPh sb="6" eb="10">
      <t>タキノウガタ</t>
    </rPh>
    <rPh sb="10" eb="12">
      <t>キョタク</t>
    </rPh>
    <rPh sb="12" eb="14">
      <t>カイゴ</t>
    </rPh>
    <rPh sb="14" eb="17">
      <t>ジギョウショ</t>
    </rPh>
    <phoneticPr fontId="1"/>
  </si>
  <si>
    <t>・認知症対応型デイサービスセンター</t>
    <rPh sb="1" eb="4">
      <t>ニンチショウ</t>
    </rPh>
    <rPh sb="4" eb="7">
      <t>タイオウガタ</t>
    </rPh>
    <phoneticPr fontId="1"/>
  </si>
  <si>
    <t>・小規模多機能型居宅介護事業所</t>
    <rPh sb="1" eb="4">
      <t>ショウキボ</t>
    </rPh>
    <rPh sb="4" eb="8">
      <t>タキノウガタ</t>
    </rPh>
    <rPh sb="8" eb="10">
      <t>キョタク</t>
    </rPh>
    <rPh sb="10" eb="12">
      <t>カイゴ</t>
    </rPh>
    <rPh sb="12" eb="15">
      <t>ジギョウショ</t>
    </rPh>
    <phoneticPr fontId="1"/>
  </si>
  <si>
    <r>
      <t>令和7年（2025年）</t>
    </r>
    <r>
      <rPr>
        <u/>
        <sz val="14"/>
        <color rgb="FFFF0000"/>
        <rFont val="ＭＳ Ｐゴシック"/>
        <family val="3"/>
        <charset val="128"/>
        <scheme val="minor"/>
      </rPr>
      <t>10</t>
    </r>
    <r>
      <rPr>
        <u/>
        <sz val="14"/>
        <color theme="1"/>
        <rFont val="ＭＳ Ｐゴシック"/>
        <family val="2"/>
        <charset val="128"/>
        <scheme val="minor"/>
      </rPr>
      <t>月</t>
    </r>
    <r>
      <rPr>
        <u/>
        <sz val="14"/>
        <color rgb="FFFF0000"/>
        <rFont val="ＭＳ Ｐゴシック"/>
        <family val="3"/>
        <charset val="128"/>
        <scheme val="minor"/>
      </rPr>
      <t>1</t>
    </r>
    <r>
      <rPr>
        <u/>
        <sz val="14"/>
        <color theme="1"/>
        <rFont val="ＭＳ Ｐゴシック"/>
        <family val="2"/>
        <charset val="128"/>
        <scheme val="minor"/>
      </rPr>
      <t>日現在</t>
    </r>
    <rPh sb="0" eb="2">
      <t>レイワ</t>
    </rPh>
    <rPh sb="3" eb="4">
      <t>ネン</t>
    </rPh>
    <rPh sb="9" eb="10">
      <t>ネン</t>
    </rPh>
    <rPh sb="13" eb="14">
      <t>ガツ</t>
    </rPh>
    <rPh sb="15" eb="16">
      <t>ニチ</t>
    </rPh>
    <rPh sb="16" eb="18">
      <t>ゲンザイ</t>
    </rPh>
    <phoneticPr fontId="1"/>
  </si>
  <si>
    <t>●●</t>
    <phoneticPr fontId="1"/>
  </si>
  <si>
    <r>
      <t xml:space="preserve">（備考）
</t>
    </r>
    <r>
      <rPr>
        <sz val="10"/>
        <color theme="1"/>
        <rFont val="ＭＳ Ｐ明朝"/>
        <family val="1"/>
        <charset val="128"/>
      </rPr>
      <t xml:space="preserve">※記載例を参考に整備箇所を記入してください。
</t>
    </r>
    <r>
      <rPr>
        <sz val="10"/>
        <color rgb="FFFF0000"/>
        <rFont val="ＭＳ Ｐ明朝"/>
        <family val="1"/>
        <charset val="128"/>
      </rPr>
      <t>【（1）-1】
地域密着型特別養護老人ホーム29床＋併設ショート10床　※今後、公募予定
認知症高齢者グループホーム27床（2事業所9床/18床）　※1事業所は公募予定、認知症高齢者グループホーム●●（移転改築）
【（2）-1】
特別養護老人ホーム30床＋併設ショート10床　※今後、公募予定
地域密着型特別養護老人ホーム29床＋併設ショート10床　※今後、公募予定
認知症高齢者グループホーム9床　※今後、公募予定
※認知症高齢者グループホーム●●：（1）-1のみ活用
【（4）】
特別養護老人ホーム●●8床　※個室→ユニット化改修
特別養護老人ホーム●●4床　※個室→ユニット化改修
特別養護老人ホーム●●　※看取り整備
【（6）-1】
認知症高齢者グループホーム●●1台
有料老人ホーム●●3台
有料老人ホーム●●2台
【（7）】
特別養護老人ホーム●●</t>
    </r>
    <rPh sb="1" eb="3">
      <t>ビコウ</t>
    </rPh>
    <rPh sb="7" eb="9">
      <t>キサイ</t>
    </rPh>
    <rPh sb="9" eb="10">
      <t>レイ</t>
    </rPh>
    <rPh sb="11" eb="13">
      <t>サンコウ</t>
    </rPh>
    <rPh sb="14" eb="16">
      <t>セイビ</t>
    </rPh>
    <rPh sb="16" eb="18">
      <t>カショ</t>
    </rPh>
    <rPh sb="19" eb="21">
      <t>キニュウ</t>
    </rPh>
    <phoneticPr fontId="1"/>
  </si>
  <si>
    <t>介護施設等の種類</t>
  </si>
  <si>
    <t>都道府県内における介護施設等の整備状況（R8.4.1現在）
※整備中のものを含む（基金を活用せず整備した分を含む）</t>
  </si>
  <si>
    <t>介護施設等の整備予定（令和8年度新規整備分）
※基金を活用せず整備した分を含む</t>
  </si>
  <si>
    <t>施設・事業所数</t>
  </si>
  <si>
    <t>定員数</t>
  </si>
  <si>
    <t>（総数）</t>
  </si>
  <si>
    <t>（左の内基金活用分）</t>
  </si>
  <si>
    <t>介護老人福祉施設(定員30人以上)</t>
  </si>
  <si>
    <t>養護老人ホーム（定員29人以下）</t>
  </si>
  <si>
    <t>ケアハウス（定員30人以上）</t>
  </si>
  <si>
    <t>ケアハウス（定員29人以下）</t>
  </si>
  <si>
    <t>介護医療院（定員30人以上）</t>
  </si>
  <si>
    <t>介護医療院（定員29人以下）</t>
  </si>
  <si>
    <t>定期巡回・随時対応型訪問介護看護事業所</t>
  </si>
  <si>
    <t>小規模多機能型居宅介護事業所</t>
  </si>
  <si>
    <t>（登録）</t>
  </si>
  <si>
    <t>（宿泊）</t>
  </si>
  <si>
    <t>看護小規模多機能型居宅介護事業所</t>
  </si>
  <si>
    <t>生活支援ハウス</t>
  </si>
  <si>
    <t>施設内保育施設</t>
  </si>
  <si>
    <t>訪問看護ステーション（大規模化・サテライト型設置）</t>
  </si>
  <si>
    <t>緊急ショートステイ</t>
  </si>
  <si>
    <t>介護付きホーム(定員30人以上)</t>
  </si>
  <si>
    <t>介護付きホーム（定員29人以下）</t>
  </si>
  <si>
    <t>・地域密着型特別養護老人ホーム</t>
  </si>
  <si>
    <t>上記に併設されるショートステイ居室</t>
  </si>
  <si>
    <t>(１)－５　災害レッドゾーンに所在する老朽化した広域型介護施設等の移転改築整備</t>
  </si>
  <si>
    <t>特別養護老人ホーム</t>
  </si>
  <si>
    <t>整備床数
※移転後床数。ただし、増員分は対象外。</t>
  </si>
  <si>
    <t>施設数</t>
  </si>
  <si>
    <t>(１)－６　災害イエローゾーンに所在する老朽化した広域型介護施設等の移転改築整備</t>
  </si>
  <si>
    <t>基金利用による
整備予定数※</t>
  </si>
  <si>
    <t>単位</t>
  </si>
  <si>
    <t>所要額(千円)</t>
  </si>
  <si>
    <t>所要額小計</t>
  </si>
  <si>
    <t>(1)－7　公有地を活用した老朽化介護施設等の建替え等促進のための代替施設整備事業</t>
  </si>
  <si>
    <t>・小規模な有料老人ホーム（特定施設入居者生活介護の指定を受けるもの）</t>
  </si>
  <si>
    <t>・有料老人ホーム（特定施設入居者生活介護の指定を受けるもの）</t>
  </si>
  <si>
    <t>補助対象施設</t>
  </si>
  <si>
    <t>(１)－8　公有地を活用した老朽化介護施設等の建替え等促進のための代替施設整備事業の空き家を活用した整備</t>
  </si>
  <si>
    <t>基金利用による
整備予定数</t>
  </si>
  <si>
    <t>(１)－９　都市部等における増加する介護ニーズへの対応のための既存ストック活用推進事業</t>
  </si>
  <si>
    <t>(1)－10　中山間・人口減少地域等におけるダウンサイジング支援事業</t>
  </si>
  <si>
    <t>(１)－11　中山間・人口減少地域等におけるダウンサイジング支援事業の空き家を活用した整備</t>
  </si>
  <si>
    <t>(1)－12　介護施設等の集約・再編支援事業</t>
  </si>
  <si>
    <t>地域密着型特別養護老人ホーム</t>
  </si>
  <si>
    <t>小規模な介護老人保健施設</t>
  </si>
  <si>
    <t>小規模な介護医療院</t>
  </si>
  <si>
    <t>小規模な養護老人ホーム</t>
  </si>
  <si>
    <t>小規模なケアハウス（特定施設入居者生活介護の指定を受けるもの）</t>
  </si>
  <si>
    <t>有料老人ホーム（特定施設入居者生活介護の指定を受けるもの）</t>
  </si>
  <si>
    <t>(１)－13　介護施設等の集約・再編実施事業の合築等</t>
  </si>
  <si>
    <t>地域密着型特別養護老人ホーム及び併設されるショートステイ用居室</t>
  </si>
  <si>
    <t>(１)－14　介護施設等の集約・再編実施事業の空き家を活用した整備</t>
  </si>
  <si>
    <t>・特別養護老人ホーム(定員30人以上)</t>
  </si>
  <si>
    <t>・介護老人保健施設(定員30人以上)</t>
  </si>
  <si>
    <t>・介護医療院(定員30人以上)</t>
  </si>
  <si>
    <t>・ケアハウス（特定施設入居者生活介護の指定を受けるもの）(定員30人以上)</t>
  </si>
  <si>
    <t>・養護老人ホーム(定員30人以上)</t>
  </si>
  <si>
    <t>・介護付きホーム（有料老人ホーム又はサービス付き高齢者向け住宅であって、特定施設入居者生活介護の指定を受けるもの）(定員30人以上)</t>
  </si>
  <si>
    <t>・訪問看護ステーション（大規模化やサテライト型事業所の設置）(定員30人以上)</t>
  </si>
  <si>
    <t>・地域密着型特別養護老人ホーム(定員29人以下)</t>
  </si>
  <si>
    <t>(２)－１　介護施設等の開設時、増床時及び再開設時(改築時)に必要な経費</t>
  </si>
  <si>
    <t>基金利用による
整備予定数＝χ(※)</t>
  </si>
  <si>
    <t>宿泊定員数</t>
  </si>
  <si>
    <t>・小規模な介護老人保健施設(定員29人以下）</t>
  </si>
  <si>
    <t>・小規模な介護医療院(定員29人以下）</t>
  </si>
  <si>
    <t>・小規模なケアハウス（特定施設入居者生活介護の指定を受けるもの）(定員29人以下）</t>
  </si>
  <si>
    <t>・認知症高齢者グループホーム(定員29人以下）</t>
  </si>
  <si>
    <t>・小規模多機能型居宅介護事業所(定員29人以下）</t>
  </si>
  <si>
    <t>・看護小規模多機能型居宅介護事業所(定員29人以下）</t>
  </si>
  <si>
    <t>・小規模な介護付きホーム（有料老人ホーム又はサービス付き高齢者向け住宅であって、特定施設入居者生活介護の指定を受けるもの）(定員29人以下）</t>
  </si>
  <si>
    <t>実施予定数</t>
  </si>
  <si>
    <t>介護予防拠点（通いの場等）</t>
  </si>
  <si>
    <t>か所</t>
  </si>
  <si>
    <t>(３)定期借地権設定のための一時金の支援事業（うち本体施設のみ）※</t>
  </si>
  <si>
    <t>定期借地権設定のための一時金の支援事業(合築・併設施設を含む)</t>
  </si>
  <si>
    <t>算出方法</t>
  </si>
  <si>
    <t>算出額</t>
  </si>
  <si>
    <t>補助率</t>
  </si>
  <si>
    <t>整備予定数</t>
  </si>
  <si>
    <t>当該施設等を整備する用地に係る国税局長が定める路線価（路線価が定められていない地域においては、固定資産税評価額に国税局庁が定める倍率を乗じた額等、都道府県知事が定める合理的な方法による額）の２分の１</t>
  </si>
  <si>
    <t>　上記に併設されるショートステイ用居室</t>
  </si>
  <si>
    <t>・地域密着型特別養護老人ホーム(定員29人以下）</t>
  </si>
  <si>
    <t>・都市型軽費老人ホーム(定員29人以下）</t>
  </si>
  <si>
    <t>・小規模な養護老人ホーム(定員29人以下）</t>
  </si>
  <si>
    <t>・施設内保育施設(定員29人以下）</t>
  </si>
  <si>
    <t>・定期巡回・随時対応型訪問介護看護事業所(定員29人以下）</t>
  </si>
  <si>
    <t>・認知症対応型デイサービスセンター(定員29人以下）</t>
  </si>
  <si>
    <t>・介護予防拠点(定員29人以下）</t>
  </si>
  <si>
    <t>・地域包括支援センター(定員29人以下）</t>
  </si>
  <si>
    <t>・生活支援ハウス(定員29人以下）</t>
  </si>
  <si>
    <t>・緊急ショートステイ(定員29人以下）</t>
  </si>
  <si>
    <t>整備予定数計</t>
  </si>
  <si>
    <t>(４)　既存の特別養護老人ホーム等のユニット化改修等支援事業</t>
  </si>
  <si>
    <t>事業区分</t>
  </si>
  <si>
    <t>整備区分</t>
  </si>
  <si>
    <t>既存の特別養護老人ホーム等のユニット化改修支援
（対象に介護医療院を追加）</t>
  </si>
  <si>
    <t>「個室→ユニット化」改修</t>
  </si>
  <si>
    <t>「多床室（ユニット型個室的多床室を含む）→ユニット化」改修</t>
  </si>
  <si>
    <t>特養等のユニット化改修支援の小計</t>
  </si>
  <si>
    <t>既存の特養及び併設されるショートステイ多床室のプライバシー保護のための改修支援</t>
  </si>
  <si>
    <t>既存の特養及び併設されるショートステイ多床室のプライバシー保護のための改修支援の小計</t>
  </si>
  <si>
    <t>看取り環境の整備促進</t>
  </si>
  <si>
    <t>軽費老人ホーム（定員30人以上）</t>
  </si>
  <si>
    <t>・介護付きホーム（有料老人ホーム又はサービス付き高齢者向け住宅であって、特定施設入居者生活介護の指定を受けるもの）(定員２９人以下)</t>
    <rPh sb="63" eb="65">
      <t>イカ</t>
    </rPh>
    <phoneticPr fontId="1"/>
  </si>
  <si>
    <t>看取り環境の整備促進の小計</t>
  </si>
  <si>
    <t>共生型サービス事業所の整備促進</t>
  </si>
  <si>
    <t>通所介護事業所</t>
  </si>
  <si>
    <t>事業所数</t>
  </si>
  <si>
    <t>短期入所生活介護事業所</t>
  </si>
  <si>
    <t>共生型サービス事業所の整備促進の小計</t>
  </si>
  <si>
    <t>(５)　民有地マッチング事業</t>
  </si>
  <si>
    <t>土地等所有者と介護施設等整備法人等のマッチング支援</t>
  </si>
  <si>
    <t>自治体</t>
  </si>
  <si>
    <t>整備候補地等の確保支援</t>
  </si>
  <si>
    <t>地域連携コーディネーターの配置支援</t>
  </si>
  <si>
    <t>１箇所</t>
  </si>
  <si>
    <t>(６)介護施設における新型コロナウイルス感染防止対策支援事業</t>
  </si>
  <si>
    <t>(６)－１　介護施設等における簡易陰圧装置の設置に係る経費支援事業</t>
  </si>
  <si>
    <t>簡易陰圧装置を設置する施設数</t>
  </si>
  <si>
    <t>簡易陰圧装置を設置する台数</t>
  </si>
  <si>
    <t>軽費老人ホーム</t>
  </si>
  <si>
    <t>有料老人ホーム</t>
  </si>
  <si>
    <t>サービス付き高齢者向け住宅</t>
  </si>
  <si>
    <t>短期入所生活介護事業所・短期入所療養介護事業所</t>
  </si>
  <si>
    <t>(６)－２　高齢者施設の感染拡大防止のためのゾーニング環境等の整備</t>
  </si>
  <si>
    <t>①ユニット型施設の各ユニットへの玄関室設置(単位　カ所)</t>
  </si>
  <si>
    <t>②従来型個室・多床室のゾーニング(単位　カ所)</t>
  </si>
  <si>
    <t>③家族面会室の整備(単位　施設・事業所数)</t>
  </si>
  <si>
    <t>(６)－３　介護施設等における多床室の個室化に要する改修費支援事業</t>
  </si>
  <si>
    <t>整備予定定員数</t>
  </si>
  <si>
    <t>令和7年度単価額
(千円)</t>
  </si>
  <si>
    <t>主として宿舎を利用する職員が勤務する介護施設等の種類</t>
  </si>
  <si>
    <t>(７)介護職員の宿舎施設整備</t>
  </si>
  <si>
    <t>・特別養護老人ホーム（30人以上）</t>
  </si>
  <si>
    <t>介護職員１定員当たりの延べ床面積（バルコニー、廊下、階段等共用部分を含む。）３３㎡までに該当する工事費又は工事請負費及び工事事務費の３分の１</t>
  </si>
  <si>
    <t>介護老人保健施設（30人以上）</t>
  </si>
  <si>
    <t>介護医療院（30人以上）</t>
  </si>
  <si>
    <t>ケアハウス(特定施設入居者生活介護の指定を受けるもの)（30人以上）</t>
  </si>
  <si>
    <t>・介護付きホーム（有料老人ホーム又はサービス付き高齢者向け住宅であって、特定施設入居者生活介護の指定を受けるもの（30人以上）</t>
  </si>
  <si>
    <t>地域密着型特別養護老人ホーム（29人以下）</t>
  </si>
  <si>
    <t>介護老人保健施設（29人以下）</t>
  </si>
  <si>
    <t>介護医療院（29人以下）</t>
  </si>
  <si>
    <t>ケアハウス(特定施設入居者生活介護の指定を受けるもの)（29人以下）</t>
  </si>
  <si>
    <t>・介護付きホーム（有料老人ホーム又はサービス付き高齢者向け住宅であって、特定施設入居者生活介護の指定を受けるもの（29人以下）</t>
  </si>
  <si>
    <t>■令和9年度（2027年度）施設整備見込み調査表　</t>
    <phoneticPr fontId="1"/>
  </si>
  <si>
    <t>令和8年（2026年）　　　月　　　日現在</t>
    <rPh sb="0" eb="2">
      <t>レイワ</t>
    </rPh>
    <rPh sb="3" eb="4">
      <t>ネン</t>
    </rPh>
    <rPh sb="9" eb="10">
      <t>ネン</t>
    </rPh>
    <rPh sb="14" eb="15">
      <t>ガツ</t>
    </rPh>
    <rPh sb="18" eb="19">
      <t>ニチ</t>
    </rPh>
    <rPh sb="19" eb="21">
      <t>ゲンザイ</t>
    </rPh>
    <phoneticPr fontId="1"/>
  </si>
  <si>
    <r>
      <t xml:space="preserve">１．介護施設等の整備状況及び令和9年度（２０２７年度）の整備予定
</t>
    </r>
    <r>
      <rPr>
        <b/>
        <sz val="11"/>
        <color rgb="FFFF0000"/>
        <rFont val="ＭＳ Ｐゴシック"/>
        <family val="3"/>
        <charset val="128"/>
        <scheme val="minor"/>
      </rPr>
      <t>→介護施設等の整備状況（R9(2027).4.1時点）が、「整備予定なし」の市町村も記載をお願いします。</t>
    </r>
    <rPh sb="2" eb="4">
      <t>カイゴ</t>
    </rPh>
    <rPh sb="4" eb="6">
      <t>シセツ</t>
    </rPh>
    <rPh sb="6" eb="7">
      <t>トウ</t>
    </rPh>
    <rPh sb="8" eb="10">
      <t>セイビ</t>
    </rPh>
    <rPh sb="10" eb="12">
      <t>ジョウキョウ</t>
    </rPh>
    <rPh sb="12" eb="13">
      <t>オヨ</t>
    </rPh>
    <rPh sb="17" eb="19">
      <t>ネンド</t>
    </rPh>
    <rPh sb="24" eb="26">
      <t>ネンド</t>
    </rPh>
    <rPh sb="28" eb="30">
      <t>セイビ</t>
    </rPh>
    <rPh sb="30" eb="32">
      <t>ヨテイ</t>
    </rPh>
    <phoneticPr fontId="1"/>
  </si>
  <si>
    <t>加算率
(転換後の所在地が指定都市等の場合）</t>
    <rPh sb="0" eb="3">
      <t>カサンリツ</t>
    </rPh>
    <rPh sb="5" eb="8">
      <t>テンカンゴ</t>
    </rPh>
    <rPh sb="9" eb="12">
      <t>ショザイチ</t>
    </rPh>
    <rPh sb="13" eb="18">
      <t>シテイトシトウ</t>
    </rPh>
    <rPh sb="19" eb="21">
      <t>バアイ</t>
    </rPh>
    <phoneticPr fontId="1"/>
  </si>
  <si>
    <t>加算率
(集約・再編後の所在地が指定都市等の場合）</t>
    <rPh sb="0" eb="3">
      <t>カサンリツ</t>
    </rPh>
    <rPh sb="5" eb="7">
      <t>シュウヤク</t>
    </rPh>
    <rPh sb="8" eb="10">
      <t>サイヘン</t>
    </rPh>
    <rPh sb="10" eb="11">
      <t>ゴ</t>
    </rPh>
    <rPh sb="12" eb="15">
      <t>ショザイチ</t>
    </rPh>
    <rPh sb="16" eb="21">
      <t>シテイトシトウ</t>
    </rPh>
    <rPh sb="22" eb="24">
      <t>バアイ</t>
    </rPh>
    <phoneticPr fontId="1"/>
  </si>
  <si>
    <t>(２)－２介護予防・健康づくりを行う介護予防拠点における防災意識啓発の取組に必要な経費</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</si>
</sst>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Red]\(&quot;¥&quot;#,##0\)"/>
    <numFmt numFmtId="177" formatCode="#,##0_ ;[Red]\-#,##0\ "/>
  </numFmts>
  <fonts count="76">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font>
    <font>
      <sz val="8"/>
      <color theme="1"/>
      <name val="ＭＳ Ｐゴシック"/>
      <family val="2"/>
      <charset val="128"/>
      <scheme val="minor"/>
    </font>
    <font>
      <sz val="11"/>
      <color theme="1"/>
      <name val="ＭＳ Ｐゴシック"/>
      <family val="3"/>
      <charset val="128"/>
    </font>
    <font>
      <b/>
      <sz val="14"/>
      <color theme="1"/>
      <name val="ＭＳ ゴシック"/>
      <family val="3"/>
      <charset val="128"/>
    </font>
    <font>
      <sz val="11"/>
      <color theme="1"/>
      <name val="ＭＳ ゴシック"/>
      <family val="3"/>
      <charset val="128"/>
    </font>
    <font>
      <b/>
      <sz val="11"/>
      <color theme="1"/>
      <name val="ＭＳ Ｐゴシック"/>
      <family val="2"/>
      <charset val="128"/>
      <scheme val="minor"/>
    </font>
    <font>
      <b/>
      <sz val="11"/>
      <color theme="1"/>
      <name val="ＭＳ Ｐゴシック"/>
      <family val="3"/>
      <charset val="128"/>
      <scheme val="minor"/>
    </font>
    <font>
      <b/>
      <sz val="11"/>
      <color theme="1"/>
      <name val="ＭＳ ゴシック"/>
      <family val="3"/>
      <charset val="128"/>
    </font>
    <font>
      <b/>
      <sz val="9"/>
      <color theme="1"/>
      <name val="ＭＳ ゴシック"/>
      <family val="3"/>
      <charset val="128"/>
    </font>
    <font>
      <b/>
      <sz val="10"/>
      <color theme="1"/>
      <name val="ＭＳ Ｐゴシック"/>
      <family val="3"/>
      <charset val="128"/>
      <scheme val="minor"/>
    </font>
    <font>
      <b/>
      <sz val="10"/>
      <color theme="1"/>
      <name val="ＭＳ ゴシック"/>
      <family val="3"/>
      <charset val="128"/>
    </font>
    <font>
      <b/>
      <sz val="10"/>
      <color theme="1"/>
      <name val="ＭＳ Ｐゴシック"/>
      <family val="2"/>
      <charset val="128"/>
      <scheme val="minor"/>
    </font>
    <font>
      <sz val="8"/>
      <color theme="1"/>
      <name val="ＭＳ Ｐゴシック"/>
      <family val="3"/>
      <charset val="128"/>
      <scheme val="minor"/>
    </font>
    <font>
      <b/>
      <sz val="8"/>
      <color theme="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color theme="1"/>
      <name val="ＭＳ Ｐゴシック"/>
      <family val="3"/>
      <charset val="128"/>
      <scheme val="minor"/>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theme="1"/>
      <name val="ＭＳ Ｐゴシック"/>
      <family val="2"/>
      <charset val="128"/>
      <scheme val="minor"/>
    </font>
    <font>
      <sz val="14"/>
      <color theme="1"/>
      <name val="ＭＳ ゴシック"/>
      <family val="3"/>
      <charset val="128"/>
    </font>
    <font>
      <b/>
      <sz val="9"/>
      <color theme="1"/>
      <name val="ＭＳ Ｐゴシック"/>
      <family val="3"/>
      <charset val="128"/>
    </font>
    <font>
      <b/>
      <sz val="12"/>
      <color theme="1"/>
      <name val="ＭＳ Ｐゴシック"/>
      <family val="3"/>
      <charset val="128"/>
    </font>
    <font>
      <sz val="11"/>
      <color theme="1"/>
      <name val="ＭＳ Ｐゴシック"/>
      <family val="2"/>
      <charset val="128"/>
      <scheme val="minor"/>
    </font>
    <font>
      <sz val="9"/>
      <color theme="1"/>
      <name val="ＭＳ Ｐゴシック"/>
      <family val="3"/>
      <charset val="128"/>
    </font>
    <font>
      <sz val="14"/>
      <color theme="1"/>
      <name val="ＭＳ Ｐゴシック"/>
      <family val="3"/>
      <charset val="128"/>
      <scheme val="minor"/>
    </font>
    <font>
      <sz val="6"/>
      <name val="ＭＳ Ｐゴシック"/>
      <family val="3"/>
      <charset val="128"/>
    </font>
    <font>
      <sz val="10"/>
      <color theme="1"/>
      <name val="ＭＳ Ｐゴシック"/>
      <family val="3"/>
      <charset val="128"/>
    </font>
    <font>
      <sz val="10"/>
      <color theme="1"/>
      <name val="ＭＳ Ｐ明朝"/>
      <family val="1"/>
      <charset val="128"/>
    </font>
    <font>
      <b/>
      <sz val="11"/>
      <color rgb="FFFF0000"/>
      <name val="ＭＳ Ｐゴシック"/>
      <family val="3"/>
      <charset val="128"/>
      <scheme val="minor"/>
    </font>
    <font>
      <sz val="8"/>
      <name val="ＭＳ Ｐゴシック"/>
      <family val="3"/>
      <charset val="128"/>
    </font>
    <font>
      <sz val="11"/>
      <name val="ＭＳ Ｐゴシック"/>
      <family val="3"/>
      <charset val="128"/>
      <scheme val="minor"/>
    </font>
    <font>
      <b/>
      <sz val="16"/>
      <color theme="1"/>
      <name val="ＭＳ ゴシック"/>
      <family val="3"/>
      <charset val="128"/>
    </font>
    <font>
      <sz val="24"/>
      <color rgb="FFFF0000"/>
      <name val="ＭＳ Ｐゴシック"/>
      <family val="3"/>
      <charset val="128"/>
      <scheme val="minor"/>
    </font>
    <font>
      <sz val="24"/>
      <color theme="1"/>
      <name val="ＭＳ Ｐゴシック"/>
      <family val="3"/>
      <charset val="128"/>
      <scheme val="minor"/>
    </font>
    <font>
      <sz val="6"/>
      <color theme="1"/>
      <name val="ＭＳ Ｐゴシック"/>
      <family val="3"/>
      <charset val="128"/>
    </font>
    <font>
      <b/>
      <sz val="9"/>
      <name val="ＭＳ Ｐゴシック"/>
      <family val="3"/>
      <charset val="128"/>
      <scheme val="minor"/>
    </font>
    <font>
      <b/>
      <sz val="9"/>
      <color theme="1"/>
      <name val="ＭＳ Ｐゴシック"/>
      <family val="3"/>
      <charset val="128"/>
      <scheme val="minor"/>
    </font>
    <font>
      <b/>
      <sz val="9"/>
      <name val="ＭＳ Ｐゴシック"/>
      <family val="3"/>
      <charset val="128"/>
    </font>
    <font>
      <sz val="14"/>
      <color theme="1"/>
      <name val="ＭＳ Ｐゴシック"/>
      <family val="2"/>
      <charset val="128"/>
      <scheme val="minor"/>
    </font>
    <font>
      <u/>
      <sz val="14"/>
      <color theme="1"/>
      <name val="ＭＳ Ｐゴシック"/>
      <family val="2"/>
      <charset val="128"/>
      <scheme val="minor"/>
    </font>
    <font>
      <u/>
      <sz val="14"/>
      <color theme="1"/>
      <name val="ＭＳ Ｐゴシック"/>
      <family val="3"/>
      <charset val="128"/>
      <scheme val="minor"/>
    </font>
    <font>
      <sz val="9"/>
      <color indexed="81"/>
      <name val="MS P ゴシック"/>
      <family val="3"/>
      <charset val="128"/>
    </font>
    <font>
      <u/>
      <sz val="14"/>
      <color rgb="FFFF0000"/>
      <name val="ＭＳ Ｐゴシック"/>
      <family val="3"/>
      <charset val="128"/>
      <scheme val="minor"/>
    </font>
    <font>
      <b/>
      <sz val="10"/>
      <color rgb="FFFF0000"/>
      <name val="ＭＳ ゴシック"/>
      <family val="3"/>
      <charset val="128"/>
    </font>
    <font>
      <b/>
      <sz val="9"/>
      <color rgb="FFFF0000"/>
      <name val="ＭＳ Ｐゴシック"/>
      <family val="3"/>
      <charset val="128"/>
    </font>
    <font>
      <b/>
      <sz val="12"/>
      <color rgb="FFFF0000"/>
      <name val="ＭＳ Ｐゴシック"/>
      <family val="3"/>
      <charset val="128"/>
    </font>
    <font>
      <sz val="9"/>
      <color theme="1"/>
      <name val="ＭＳ Ｐゴシック"/>
      <family val="2"/>
      <charset val="128"/>
      <scheme val="minor"/>
    </font>
    <font>
      <sz val="9"/>
      <color theme="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sz val="10"/>
      <color rgb="FFFF0000"/>
      <name val="ＭＳ Ｐ明朝"/>
      <family val="1"/>
      <charset val="128"/>
    </font>
    <font>
      <sz val="9"/>
      <color rgb="FFFF0000"/>
      <name val="ＭＳ Ｐゴシック"/>
      <family val="3"/>
      <charset val="128"/>
    </font>
    <font>
      <sz val="12"/>
      <color rgb="FFFF0000"/>
      <name val="ＭＳ Ｐゴシック"/>
      <family val="3"/>
      <charset val="128"/>
      <scheme val="minor"/>
    </font>
    <font>
      <sz val="9"/>
      <name val="ＭＳ Ｐゴシック"/>
      <family val="3"/>
      <charset val="128"/>
    </font>
    <font>
      <b/>
      <sz val="8"/>
      <name val="ＭＳ Ｐゴシック"/>
      <family val="3"/>
      <charset val="128"/>
    </font>
    <font>
      <sz val="8"/>
      <name val="ＭＳ Ｐゴシック"/>
      <family val="2"/>
      <charset val="128"/>
      <scheme val="minor"/>
    </font>
    <font>
      <sz val="8"/>
      <name val="ＭＳ Ｐゴシック"/>
      <family val="3"/>
      <charset val="128"/>
      <scheme val="minor"/>
    </font>
    <font>
      <sz val="11"/>
      <name val="ＭＳ Ｐゴシック"/>
      <family val="2"/>
      <charset val="128"/>
      <scheme val="minor"/>
    </font>
    <font>
      <sz val="24"/>
      <name val="ＭＳ Ｐゴシック"/>
      <family val="3"/>
      <charset val="128"/>
      <scheme val="minor"/>
    </font>
  </fonts>
  <fills count="32">
    <fill>
      <patternFill patternType="none"/>
    </fill>
    <fill>
      <patternFill patternType="gray125"/>
    </fill>
    <fill>
      <patternFill patternType="solid">
        <fgColor rgb="FFFFFFFF"/>
        <bgColor indexed="64"/>
      </patternFill>
    </fill>
    <fill>
      <patternFill patternType="solid">
        <fgColor rgb="FFD9D9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0" tint="-0.14999847407452621"/>
        <bgColor indexed="64"/>
      </patternFill>
    </fill>
    <fill>
      <patternFill patternType="solid">
        <fgColor rgb="FFDAEEF3"/>
        <bgColor indexed="64"/>
      </patternFill>
    </fill>
    <fill>
      <patternFill patternType="solid">
        <fgColor rgb="FFFFC000"/>
        <bgColor indexed="64"/>
      </patternFill>
    </fill>
    <fill>
      <patternFill patternType="solid">
        <fgColor rgb="FFFFFF99"/>
        <bgColor indexed="64"/>
      </patternFill>
    </fill>
    <fill>
      <patternFill patternType="solid">
        <fgColor theme="0"/>
        <bgColor indexed="64"/>
      </patternFill>
    </fill>
  </fills>
  <borders count="12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diagonalUp="1">
      <left style="medium">
        <color indexed="64"/>
      </left>
      <right/>
      <top/>
      <bottom style="medium">
        <color indexed="64"/>
      </bottom>
      <diagonal style="thin">
        <color indexed="64"/>
      </diagonal>
    </border>
    <border>
      <left style="medium">
        <color indexed="64"/>
      </left>
      <right style="thin">
        <color indexed="64"/>
      </right>
      <top style="thin">
        <color indexed="64"/>
      </top>
      <bottom/>
      <diagonal/>
    </border>
    <border>
      <left style="medium">
        <color indexed="64"/>
      </left>
      <right/>
      <top style="double">
        <color indexed="64"/>
      </top>
      <bottom style="medium">
        <color indexed="64"/>
      </bottom>
      <diagonal/>
    </border>
    <border>
      <left style="thin">
        <color indexed="64"/>
      </left>
      <right/>
      <top/>
      <bottom style="double">
        <color indexed="64"/>
      </bottom>
      <diagonal/>
    </border>
    <border>
      <left/>
      <right style="medium">
        <color indexed="64"/>
      </right>
      <top style="thin">
        <color indexed="64"/>
      </top>
      <bottom style="double">
        <color indexed="64"/>
      </bottom>
      <diagonal/>
    </border>
    <border diagonalUp="1">
      <left style="thin">
        <color indexed="64"/>
      </left>
      <right style="thin">
        <color indexed="64"/>
      </right>
      <top style="double">
        <color indexed="64"/>
      </top>
      <bottom style="medium">
        <color indexed="64"/>
      </bottom>
      <diagonal style="thin">
        <color indexed="64"/>
      </diagonal>
    </border>
    <border diagonalUp="1">
      <left style="medium">
        <color indexed="64"/>
      </left>
      <right/>
      <top style="double">
        <color indexed="64"/>
      </top>
      <bottom style="medium">
        <color indexed="64"/>
      </bottom>
      <diagonal style="thin">
        <color indexed="64"/>
      </diagonal>
    </border>
    <border>
      <left style="thin">
        <color indexed="64"/>
      </left>
      <right/>
      <top style="medium">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thin">
        <color indexed="64"/>
      </left>
      <right style="thin">
        <color indexed="64"/>
      </right>
      <top/>
      <bottom/>
      <diagonal/>
    </border>
    <border diagonalUp="1">
      <left style="medium">
        <color indexed="64"/>
      </left>
      <right style="thin">
        <color indexed="64"/>
      </right>
      <top style="double">
        <color indexed="64"/>
      </top>
      <bottom style="medium">
        <color indexed="64"/>
      </bottom>
      <diagonal style="thin">
        <color indexed="64"/>
      </diagonal>
    </border>
    <border>
      <left style="thin">
        <color indexed="64"/>
      </left>
      <right style="medium">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medium">
        <color indexed="64"/>
      </left>
      <right style="thin">
        <color indexed="64"/>
      </right>
      <top style="medium">
        <color indexed="64"/>
      </top>
      <bottom/>
      <diagonal/>
    </border>
    <border diagonalUp="1">
      <left style="thin">
        <color indexed="64"/>
      </left>
      <right style="thin">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left/>
      <right style="medium">
        <color indexed="64"/>
      </right>
      <top style="thin">
        <color indexed="64"/>
      </top>
      <bottom/>
      <diagonal/>
    </border>
    <border diagonalUp="1">
      <left style="medium">
        <color indexed="64"/>
      </left>
      <right/>
      <top style="double">
        <color indexed="64"/>
      </top>
      <bottom/>
      <diagonal style="thin">
        <color indexed="64"/>
      </diagonal>
    </border>
    <border diagonalUp="1">
      <left style="thin">
        <color indexed="64"/>
      </left>
      <right style="thin">
        <color indexed="64"/>
      </right>
      <top style="double">
        <color indexed="64"/>
      </top>
      <bottom/>
      <diagonal style="thin">
        <color indexed="64"/>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diagonalUp="1">
      <left style="thin">
        <color indexed="64"/>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thin">
        <color indexed="64"/>
      </left>
      <right style="medium">
        <color indexed="64"/>
      </right>
      <top style="thin">
        <color indexed="64"/>
      </top>
      <bottom style="double">
        <color indexed="64"/>
      </bottom>
      <diagonal/>
    </border>
    <border diagonalUp="1">
      <left/>
      <right/>
      <top/>
      <bottom style="medium">
        <color indexed="64"/>
      </bottom>
      <diagonal style="thin">
        <color indexed="64"/>
      </diagonal>
    </border>
    <border>
      <left/>
      <right style="thin">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style="double">
        <color indexed="64"/>
      </bottom>
      <diagonal/>
    </border>
    <border diagonalUp="1">
      <left style="medium">
        <color indexed="64"/>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medium">
        <color indexed="64"/>
      </right>
      <top/>
      <bottom style="thin">
        <color indexed="64"/>
      </bottom>
      <diagonal/>
    </border>
    <border diagonalUp="1">
      <left style="medium">
        <color indexed="64"/>
      </left>
      <right/>
      <top/>
      <bottom/>
      <diagonal style="thin">
        <color indexed="64"/>
      </diagonal>
    </border>
    <border diagonalUp="1">
      <left style="thin">
        <color indexed="64"/>
      </left>
      <right style="thin">
        <color indexed="64"/>
      </right>
      <top/>
      <bottom/>
      <diagonal style="thin">
        <color indexed="64"/>
      </diagonal>
    </border>
    <border>
      <left style="thin">
        <color indexed="64"/>
      </left>
      <right style="medium">
        <color indexed="64"/>
      </right>
      <top/>
      <bottom style="medium">
        <color indexed="64"/>
      </bottom>
      <diagonal/>
    </border>
  </borders>
  <cellStyleXfs count="78">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7"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7" fillId="14" borderId="0" applyNumberFormat="0" applyBorder="0" applyAlignment="0" applyProtection="0">
      <alignment vertical="center"/>
    </xf>
    <xf numFmtId="0" fontId="17" fillId="11" borderId="0" applyNumberFormat="0" applyBorder="0" applyAlignment="0" applyProtection="0">
      <alignment vertical="center"/>
    </xf>
    <xf numFmtId="0" fontId="17" fillId="12"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22" borderId="44" applyNumberFormat="0" applyAlignment="0" applyProtection="0">
      <alignment vertical="center"/>
    </xf>
    <xf numFmtId="0" fontId="19" fillId="22" borderId="44" applyNumberFormat="0" applyAlignment="0" applyProtection="0">
      <alignment vertical="center"/>
    </xf>
    <xf numFmtId="0" fontId="19" fillId="22" borderId="44" applyNumberFormat="0" applyAlignment="0" applyProtection="0">
      <alignment vertical="center"/>
    </xf>
    <xf numFmtId="0" fontId="19" fillId="22" borderId="44" applyNumberFormat="0" applyAlignment="0" applyProtection="0">
      <alignment vertical="center"/>
    </xf>
    <xf numFmtId="0" fontId="19" fillId="22" borderId="44" applyNumberFormat="0" applyAlignment="0" applyProtection="0">
      <alignment vertical="center"/>
    </xf>
    <xf numFmtId="0" fontId="19" fillId="22" borderId="44" applyNumberFormat="0" applyAlignment="0" applyProtection="0">
      <alignment vertical="center"/>
    </xf>
    <xf numFmtId="0" fontId="20" fillId="23" borderId="0" applyNumberFormat="0" applyBorder="0" applyAlignment="0" applyProtection="0">
      <alignment vertical="center"/>
    </xf>
    <xf numFmtId="9" fontId="21" fillId="0" borderId="0" applyFont="0" applyFill="0" applyBorder="0" applyAlignment="0" applyProtection="0"/>
    <xf numFmtId="9" fontId="21" fillId="0" borderId="0" applyFont="0" applyFill="0" applyBorder="0" applyAlignment="0" applyProtection="0">
      <alignment vertical="center"/>
    </xf>
    <xf numFmtId="0" fontId="21" fillId="24" borderId="45" applyNumberFormat="0" applyFont="0" applyAlignment="0" applyProtection="0">
      <alignment vertical="center"/>
    </xf>
    <xf numFmtId="0" fontId="21" fillId="24" borderId="45" applyNumberFormat="0" applyFont="0" applyAlignment="0" applyProtection="0">
      <alignment vertical="center"/>
    </xf>
    <xf numFmtId="0" fontId="22" fillId="0" borderId="46" applyNumberFormat="0" applyFill="0" applyAlignment="0" applyProtection="0">
      <alignment vertical="center"/>
    </xf>
    <xf numFmtId="0" fontId="23" fillId="5" borderId="0" applyNumberFormat="0" applyBorder="0" applyAlignment="0" applyProtection="0">
      <alignment vertical="center"/>
    </xf>
    <xf numFmtId="0" fontId="24" fillId="25" borderId="47" applyNumberFormat="0" applyAlignment="0" applyProtection="0">
      <alignment vertical="center"/>
    </xf>
    <xf numFmtId="0" fontId="24" fillId="25" borderId="47" applyNumberFormat="0" applyAlignment="0" applyProtection="0">
      <alignment vertical="center"/>
    </xf>
    <xf numFmtId="0" fontId="25" fillId="0" borderId="0" applyNumberFormat="0" applyFill="0" applyBorder="0" applyAlignment="0" applyProtection="0">
      <alignment vertical="center"/>
    </xf>
    <xf numFmtId="38" fontId="21"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26" fillId="0" borderId="0" applyFont="0" applyFill="0" applyBorder="0" applyAlignment="0" applyProtection="0">
      <alignment vertical="center"/>
    </xf>
    <xf numFmtId="0" fontId="27" fillId="0" borderId="48" applyNumberFormat="0" applyFill="0" applyAlignment="0" applyProtection="0">
      <alignment vertical="center"/>
    </xf>
    <xf numFmtId="0" fontId="28" fillId="0" borderId="49" applyNumberFormat="0" applyFill="0" applyAlignment="0" applyProtection="0">
      <alignment vertical="center"/>
    </xf>
    <xf numFmtId="0" fontId="29" fillId="0" borderId="50" applyNumberFormat="0" applyFill="0" applyAlignment="0" applyProtection="0">
      <alignment vertical="center"/>
    </xf>
    <xf numFmtId="0" fontId="29" fillId="0" borderId="0" applyNumberFormat="0" applyFill="0" applyBorder="0" applyAlignment="0" applyProtection="0">
      <alignment vertical="center"/>
    </xf>
    <xf numFmtId="0" fontId="30" fillId="0" borderId="51" applyNumberFormat="0" applyFill="0" applyAlignment="0" applyProtection="0">
      <alignment vertical="center"/>
    </xf>
    <xf numFmtId="0" fontId="30" fillId="0" borderId="51" applyNumberFormat="0" applyFill="0" applyAlignment="0" applyProtection="0">
      <alignment vertical="center"/>
    </xf>
    <xf numFmtId="0" fontId="30" fillId="0" borderId="51" applyNumberFormat="0" applyFill="0" applyAlignment="0" applyProtection="0">
      <alignment vertical="center"/>
    </xf>
    <xf numFmtId="0" fontId="30" fillId="0" borderId="51" applyNumberFormat="0" applyFill="0" applyAlignment="0" applyProtection="0">
      <alignment vertical="center"/>
    </xf>
    <xf numFmtId="0" fontId="31" fillId="25" borderId="52" applyNumberFormat="0" applyAlignment="0" applyProtection="0">
      <alignment vertical="center"/>
    </xf>
    <xf numFmtId="0" fontId="31" fillId="25" borderId="52" applyNumberFormat="0" applyAlignment="0" applyProtection="0">
      <alignment vertical="center"/>
    </xf>
    <xf numFmtId="0" fontId="31" fillId="25" borderId="52" applyNumberFormat="0" applyAlignment="0" applyProtection="0">
      <alignment vertical="center"/>
    </xf>
    <xf numFmtId="0" fontId="31" fillId="25" borderId="52" applyNumberFormat="0" applyAlignment="0" applyProtection="0">
      <alignment vertical="center"/>
    </xf>
    <xf numFmtId="0" fontId="32" fillId="0" borderId="0" applyNumberFormat="0" applyFill="0" applyBorder="0" applyAlignment="0" applyProtection="0">
      <alignment vertical="center"/>
    </xf>
    <xf numFmtId="176" fontId="16" fillId="0" borderId="0" applyFont="0" applyFill="0" applyBorder="0" applyAlignment="0" applyProtection="0">
      <alignment vertical="center"/>
    </xf>
    <xf numFmtId="176" fontId="16" fillId="0" borderId="0" applyFont="0" applyFill="0" applyBorder="0" applyAlignment="0" applyProtection="0">
      <alignment vertical="center"/>
    </xf>
    <xf numFmtId="176" fontId="21" fillId="0" borderId="0" applyFont="0" applyFill="0" applyBorder="0" applyAlignment="0" applyProtection="0">
      <alignment vertical="center"/>
    </xf>
    <xf numFmtId="0" fontId="33" fillId="9" borderId="47" applyNumberFormat="0" applyAlignment="0" applyProtection="0">
      <alignment vertical="center"/>
    </xf>
    <xf numFmtId="0" fontId="33" fillId="9" borderId="47" applyNumberFormat="0" applyAlignment="0" applyProtection="0">
      <alignment vertical="center"/>
    </xf>
    <xf numFmtId="0" fontId="21" fillId="0" borderId="0"/>
    <xf numFmtId="0" fontId="21" fillId="0" borderId="0"/>
    <xf numFmtId="0" fontId="26" fillId="0" borderId="0">
      <alignment vertical="center"/>
    </xf>
    <xf numFmtId="0" fontId="26" fillId="0" borderId="0">
      <alignment vertical="center"/>
    </xf>
    <xf numFmtId="0" fontId="21" fillId="0" borderId="0"/>
    <xf numFmtId="0" fontId="16" fillId="0" borderId="0">
      <alignment vertical="center"/>
    </xf>
    <xf numFmtId="0" fontId="26" fillId="0" borderId="0">
      <alignment vertical="center"/>
    </xf>
    <xf numFmtId="0" fontId="21" fillId="0" borderId="0"/>
    <xf numFmtId="0" fontId="21" fillId="0" borderId="0"/>
    <xf numFmtId="0" fontId="21" fillId="0" borderId="0"/>
    <xf numFmtId="0" fontId="21" fillId="0" borderId="0"/>
    <xf numFmtId="0" fontId="34" fillId="6" borderId="0" applyNumberFormat="0" applyBorder="0" applyAlignment="0" applyProtection="0">
      <alignment vertical="center"/>
    </xf>
    <xf numFmtId="38" fontId="39" fillId="0" borderId="0" applyFont="0" applyFill="0" applyBorder="0" applyAlignment="0" applyProtection="0">
      <alignment vertical="center"/>
    </xf>
  </cellStyleXfs>
  <cellXfs count="1155">
    <xf numFmtId="0" fontId="0" fillId="0" borderId="0" xfId="0">
      <alignment vertical="center"/>
    </xf>
    <xf numFmtId="0" fontId="9" fillId="0" borderId="0" xfId="0" applyFont="1" applyAlignment="1">
      <alignment horizontal="left" vertical="center"/>
    </xf>
    <xf numFmtId="0" fontId="7" fillId="0" borderId="0" xfId="0" applyFont="1" applyAlignment="1">
      <alignment horizontal="left" vertical="center"/>
    </xf>
    <xf numFmtId="0" fontId="10" fillId="0" borderId="0" xfId="0" applyFont="1">
      <alignment vertical="center"/>
    </xf>
    <xf numFmtId="0" fontId="13" fillId="0" borderId="0" xfId="0" applyFont="1">
      <alignment vertical="center"/>
    </xf>
    <xf numFmtId="0" fontId="5" fillId="0" borderId="0" xfId="0" applyFont="1">
      <alignment vertical="center"/>
    </xf>
    <xf numFmtId="0" fontId="2" fillId="0" borderId="0" xfId="0" applyFont="1" applyAlignment="1">
      <alignment horizontal="left" vertical="center"/>
    </xf>
    <xf numFmtId="0" fontId="35" fillId="0" borderId="0" xfId="0" applyFont="1">
      <alignment vertical="center"/>
    </xf>
    <xf numFmtId="0" fontId="36" fillId="0" borderId="0" xfId="0" applyFont="1" applyAlignment="1">
      <alignment horizontal="center" vertical="center"/>
    </xf>
    <xf numFmtId="0" fontId="2" fillId="0" borderId="0" xfId="0" applyFont="1" applyAlignment="1">
      <alignment vertical="center" wrapText="1"/>
    </xf>
    <xf numFmtId="0" fontId="4" fillId="0" borderId="0" xfId="0" applyFont="1" applyAlignment="1">
      <alignment horizontal="center" vertical="center" textRotation="255" wrapText="1"/>
    </xf>
    <xf numFmtId="0" fontId="2" fillId="0" borderId="66" xfId="0" applyFont="1" applyBorder="1">
      <alignment vertical="center"/>
    </xf>
    <xf numFmtId="0" fontId="2" fillId="0" borderId="65" xfId="0" applyFont="1" applyBorder="1">
      <alignment vertical="center"/>
    </xf>
    <xf numFmtId="0" fontId="0" fillId="0" borderId="21" xfId="0" applyBorder="1">
      <alignment vertical="center"/>
    </xf>
    <xf numFmtId="0" fontId="7" fillId="0" borderId="27" xfId="0" applyFont="1" applyBorder="1" applyAlignment="1">
      <alignment horizontal="left" vertical="center"/>
    </xf>
    <xf numFmtId="0" fontId="7" fillId="0" borderId="26" xfId="0" applyFont="1" applyBorder="1" applyAlignment="1">
      <alignment horizontal="left" vertical="center"/>
    </xf>
    <xf numFmtId="0" fontId="6" fillId="0" borderId="27" xfId="0" applyFont="1" applyBorder="1" applyAlignment="1">
      <alignment horizontal="left" vertical="center"/>
    </xf>
    <xf numFmtId="0" fontId="36" fillId="0" borderId="27" xfId="0" applyFont="1" applyBorder="1" applyAlignment="1">
      <alignment horizontal="center" vertical="center"/>
    </xf>
    <xf numFmtId="0" fontId="35" fillId="0" borderId="26" xfId="0" applyFont="1" applyBorder="1">
      <alignment vertical="center"/>
    </xf>
    <xf numFmtId="0" fontId="4" fillId="0" borderId="27" xfId="0" applyFont="1" applyBorder="1" applyAlignment="1">
      <alignment horizontal="center" vertical="center" textRotation="255"/>
    </xf>
    <xf numFmtId="0" fontId="2" fillId="0" borderId="78" xfId="0" applyFont="1" applyBorder="1">
      <alignment vertical="center"/>
    </xf>
    <xf numFmtId="0" fontId="2" fillId="0" borderId="0" xfId="0" applyFont="1" applyAlignment="1">
      <alignment horizontal="center" vertical="center"/>
    </xf>
    <xf numFmtId="0" fontId="2" fillId="2" borderId="85" xfId="0" applyFont="1" applyFill="1" applyBorder="1" applyAlignment="1">
      <alignment horizontal="center" vertical="center" wrapText="1"/>
    </xf>
    <xf numFmtId="0" fontId="2" fillId="0" borderId="65" xfId="0" applyFont="1" applyBorder="1" applyAlignment="1">
      <alignment horizontal="right" vertical="center" wrapText="1"/>
    </xf>
    <xf numFmtId="0" fontId="9" fillId="0" borderId="0" xfId="0" applyFont="1">
      <alignment vertical="center"/>
    </xf>
    <xf numFmtId="0" fontId="5" fillId="0" borderId="27" xfId="0" applyFont="1" applyBorder="1" applyAlignment="1">
      <alignment horizontal="center" vertical="center"/>
    </xf>
    <xf numFmtId="0" fontId="5" fillId="0" borderId="0" xfId="0" applyFont="1" applyAlignment="1">
      <alignment horizontal="center" vertical="center"/>
    </xf>
    <xf numFmtId="0" fontId="5" fillId="0" borderId="26" xfId="0" applyFont="1" applyBorder="1" applyAlignment="1">
      <alignment horizontal="center" vertical="center"/>
    </xf>
    <xf numFmtId="0" fontId="8" fillId="0" borderId="0" xfId="0" applyFont="1">
      <alignment vertical="center"/>
    </xf>
    <xf numFmtId="0" fontId="11" fillId="0" borderId="0" xfId="0" applyFont="1" applyAlignment="1"/>
    <xf numFmtId="0" fontId="12" fillId="0" borderId="0" xfId="0" applyFont="1" applyAlignment="1"/>
    <xf numFmtId="38" fontId="2" fillId="0" borderId="53" xfId="77" applyFont="1" applyFill="1" applyBorder="1" applyAlignment="1">
      <alignment horizontal="center" vertical="center" wrapText="1"/>
    </xf>
    <xf numFmtId="0" fontId="2" fillId="0" borderId="66" xfId="0" applyFont="1" applyBorder="1" applyAlignment="1">
      <alignment horizontal="right" vertical="center"/>
    </xf>
    <xf numFmtId="38" fontId="2" fillId="0" borderId="8" xfId="77" applyFont="1" applyFill="1" applyBorder="1" applyAlignment="1">
      <alignment horizontal="center" vertical="center" wrapText="1"/>
    </xf>
    <xf numFmtId="0" fontId="0" fillId="0" borderId="27" xfId="0" applyBorder="1">
      <alignment vertical="center"/>
    </xf>
    <xf numFmtId="0" fontId="0" fillId="0" borderId="26" xfId="0" applyBorder="1">
      <alignment vertical="center"/>
    </xf>
    <xf numFmtId="0" fontId="2" fillId="2" borderId="91" xfId="0" applyFont="1" applyFill="1" applyBorder="1" applyAlignment="1">
      <alignment vertical="center" wrapText="1"/>
    </xf>
    <xf numFmtId="0" fontId="2" fillId="2" borderId="91" xfId="0" applyFont="1" applyFill="1" applyBorder="1" applyAlignment="1">
      <alignment horizontal="left" vertical="center" wrapText="1"/>
    </xf>
    <xf numFmtId="0" fontId="2" fillId="0" borderId="78" xfId="0" applyFont="1" applyBorder="1" applyAlignment="1">
      <alignment horizontal="right" vertical="center"/>
    </xf>
    <xf numFmtId="0" fontId="2" fillId="2" borderId="10" xfId="0" applyFont="1" applyFill="1" applyBorder="1" applyAlignment="1">
      <alignment horizontal="left" vertical="center" wrapText="1"/>
    </xf>
    <xf numFmtId="0" fontId="2" fillId="0" borderId="60" xfId="0" applyFont="1" applyBorder="1" applyAlignment="1">
      <alignment horizontal="right" vertical="center"/>
    </xf>
    <xf numFmtId="0" fontId="2" fillId="0" borderId="96" xfId="0" applyFont="1" applyBorder="1" applyAlignment="1">
      <alignment horizontal="right" vertical="center" wrapText="1"/>
    </xf>
    <xf numFmtId="0" fontId="50" fillId="0" borderId="27" xfId="0" applyFont="1" applyBorder="1">
      <alignment vertical="center"/>
    </xf>
    <xf numFmtId="0" fontId="50" fillId="0" borderId="0" xfId="0" applyFont="1">
      <alignment vertical="center"/>
    </xf>
    <xf numFmtId="0" fontId="50" fillId="0" borderId="10" xfId="0" applyFont="1" applyBorder="1">
      <alignment vertical="center"/>
    </xf>
    <xf numFmtId="0" fontId="49" fillId="0" borderId="21" xfId="0" applyFont="1" applyBorder="1">
      <alignment vertical="center"/>
    </xf>
    <xf numFmtId="0" fontId="49" fillId="0" borderId="27" xfId="0" applyFont="1" applyBorder="1">
      <alignment vertical="center"/>
    </xf>
    <xf numFmtId="0" fontId="49" fillId="0" borderId="0" xfId="0" applyFont="1">
      <alignment vertical="center"/>
    </xf>
    <xf numFmtId="0" fontId="2" fillId="0" borderId="0" xfId="0" applyFont="1" applyAlignment="1">
      <alignment horizontal="left" vertical="top" wrapText="1"/>
    </xf>
    <xf numFmtId="38" fontId="8" fillId="0" borderId="0" xfId="0" applyNumberFormat="1" applyFont="1">
      <alignment vertical="center"/>
    </xf>
    <xf numFmtId="0" fontId="2" fillId="2" borderId="0" xfId="0" applyFont="1" applyFill="1" applyAlignment="1">
      <alignment horizontal="left" vertical="center" wrapText="1"/>
    </xf>
    <xf numFmtId="0" fontId="38" fillId="3" borderId="29" xfId="0" applyFont="1" applyFill="1" applyBorder="1" applyAlignment="1">
      <alignment horizontal="center" vertical="center" wrapText="1"/>
    </xf>
    <xf numFmtId="0" fontId="2" fillId="0" borderId="104" xfId="0" applyFont="1" applyBorder="1">
      <alignment vertical="center"/>
    </xf>
    <xf numFmtId="0" fontId="2" fillId="0" borderId="105" xfId="0" applyFont="1" applyBorder="1">
      <alignment vertical="center"/>
    </xf>
    <xf numFmtId="0" fontId="2" fillId="0" borderId="15" xfId="0" applyFont="1" applyBorder="1" applyAlignment="1">
      <alignment horizontal="center" vertical="center" wrapText="1"/>
    </xf>
    <xf numFmtId="0" fontId="2" fillId="0" borderId="17" xfId="0" applyFont="1" applyBorder="1" applyAlignment="1">
      <alignment horizontal="center" vertical="center" wrapText="1"/>
    </xf>
    <xf numFmtId="0" fontId="37" fillId="3" borderId="21" xfId="0" applyFont="1" applyFill="1" applyBorder="1" applyAlignment="1">
      <alignment horizontal="center" vertical="center" wrapText="1"/>
    </xf>
    <xf numFmtId="0" fontId="2" fillId="2" borderId="9" xfId="0" applyFont="1" applyFill="1" applyBorder="1" applyAlignment="1">
      <alignment vertical="center" wrapText="1"/>
    </xf>
    <xf numFmtId="0" fontId="2" fillId="0" borderId="41" xfId="0" applyFont="1" applyBorder="1" applyAlignment="1">
      <alignment horizontal="center" vertical="center" wrapText="1"/>
    </xf>
    <xf numFmtId="0" fontId="2" fillId="2" borderId="62"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95" xfId="0" applyFont="1" applyBorder="1" applyAlignment="1">
      <alignment horizontal="center" vertical="center" wrapText="1"/>
    </xf>
    <xf numFmtId="0" fontId="2" fillId="2" borderId="8" xfId="0" applyFont="1" applyFill="1" applyBorder="1" applyAlignment="1">
      <alignment horizontal="left" vertical="center" wrapText="1"/>
    </xf>
    <xf numFmtId="0" fontId="2" fillId="2" borderId="34" xfId="0" applyFont="1" applyFill="1" applyBorder="1" applyAlignment="1">
      <alignment vertical="center" wrapText="1"/>
    </xf>
    <xf numFmtId="0" fontId="2" fillId="0" borderId="53" xfId="0" applyFont="1" applyBorder="1" applyAlignment="1">
      <alignment horizontal="center" vertical="center" wrapText="1"/>
    </xf>
    <xf numFmtId="0" fontId="40" fillId="2" borderId="27" xfId="0" applyFont="1" applyFill="1" applyBorder="1" applyAlignment="1">
      <alignment horizontal="center" vertical="center" wrapText="1"/>
    </xf>
    <xf numFmtId="0" fontId="40" fillId="2" borderId="26" xfId="0" applyFont="1" applyFill="1" applyBorder="1" applyAlignment="1">
      <alignment horizontal="center" vertical="center" wrapText="1"/>
    </xf>
    <xf numFmtId="0" fontId="38" fillId="3" borderId="10" xfId="0" applyFont="1" applyFill="1" applyBorder="1" applyAlignment="1">
      <alignment horizontal="center" vertical="center" wrapText="1"/>
    </xf>
    <xf numFmtId="38" fontId="2" fillId="0" borderId="7" xfId="77"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2" borderId="1" xfId="0" applyFont="1" applyFill="1" applyBorder="1" applyAlignment="1">
      <alignment horizontal="center" vertical="center"/>
    </xf>
    <xf numFmtId="0" fontId="2" fillId="0" borderId="61" xfId="0" applyFont="1" applyBorder="1" applyAlignment="1">
      <alignment horizontal="center" vertical="center" wrapText="1"/>
    </xf>
    <xf numFmtId="0" fontId="2" fillId="0" borderId="60" xfId="0" applyFont="1" applyBorder="1">
      <alignment vertical="center"/>
    </xf>
    <xf numFmtId="0" fontId="2" fillId="0" borderId="96" xfId="0" applyFont="1" applyBorder="1">
      <alignment vertical="center"/>
    </xf>
    <xf numFmtId="0" fontId="2" fillId="0" borderId="87" xfId="0" applyFont="1" applyBorder="1" applyAlignment="1">
      <alignment horizontal="center" vertical="center" wrapText="1"/>
    </xf>
    <xf numFmtId="0" fontId="14" fillId="0" borderId="1" xfId="0" quotePrefix="1" applyFont="1" applyBorder="1" applyAlignment="1">
      <alignment horizontal="center" vertical="center" wrapText="1"/>
    </xf>
    <xf numFmtId="0" fontId="14" fillId="0" borderId="11" xfId="0" quotePrefix="1" applyFont="1" applyBorder="1" applyAlignment="1">
      <alignment horizontal="center" vertical="center" wrapText="1"/>
    </xf>
    <xf numFmtId="0" fontId="14" fillId="0" borderId="58" xfId="0" quotePrefix="1" applyFont="1" applyBorder="1" applyAlignment="1">
      <alignment horizontal="center" vertical="center" wrapText="1"/>
    </xf>
    <xf numFmtId="0" fontId="47" fillId="0" borderId="0" xfId="0" applyFont="1" applyAlignment="1">
      <alignment vertical="center" wrapText="1"/>
    </xf>
    <xf numFmtId="0" fontId="47" fillId="0" borderId="0" xfId="0" applyFont="1">
      <alignment vertical="center"/>
    </xf>
    <xf numFmtId="0" fontId="47" fillId="0" borderId="0" xfId="0" applyFont="1" applyAlignment="1">
      <alignment horizontal="left" vertical="center"/>
    </xf>
    <xf numFmtId="0" fontId="49" fillId="0" borderId="0" xfId="0" applyFont="1" applyAlignment="1">
      <alignment horizontal="left" vertical="center"/>
    </xf>
    <xf numFmtId="0" fontId="2" fillId="2" borderId="69" xfId="0" applyFont="1" applyFill="1" applyBorder="1" applyAlignment="1">
      <alignment horizontal="left" vertical="center" wrapText="1"/>
    </xf>
    <xf numFmtId="0" fontId="2" fillId="0" borderId="73" xfId="0" applyFont="1" applyBorder="1" applyAlignment="1">
      <alignment horizontal="center" vertical="center" wrapText="1"/>
    </xf>
    <xf numFmtId="0" fontId="50" fillId="0" borderId="0" xfId="0" applyFont="1" applyAlignment="1">
      <alignment horizontal="right" vertical="center"/>
    </xf>
    <xf numFmtId="0" fontId="49" fillId="0" borderId="27" xfId="0" applyFont="1" applyBorder="1" applyAlignment="1">
      <alignment vertical="center" wrapText="1"/>
    </xf>
    <xf numFmtId="0" fontId="2" fillId="0" borderId="0" xfId="0" applyFont="1" applyAlignment="1">
      <alignment horizontal="center" vertical="center" wrapText="1"/>
    </xf>
    <xf numFmtId="0" fontId="35" fillId="0" borderId="0" xfId="0" applyFont="1" applyAlignment="1"/>
    <xf numFmtId="0" fontId="15" fillId="0" borderId="0" xfId="0" applyFont="1" applyAlignment="1">
      <alignment horizontal="center" vertical="center" wrapText="1" shrinkToFit="1"/>
    </xf>
    <xf numFmtId="38" fontId="2" fillId="0" borderId="0" xfId="77" applyFont="1" applyFill="1" applyBorder="1" applyAlignment="1">
      <alignment vertical="center"/>
    </xf>
    <xf numFmtId="38" fontId="37" fillId="0" borderId="0" xfId="77" applyFont="1" applyFill="1" applyBorder="1" applyAlignment="1">
      <alignment vertical="center" wrapText="1"/>
    </xf>
    <xf numFmtId="0" fontId="15" fillId="0" borderId="0" xfId="0" applyFont="1" applyAlignment="1">
      <alignment vertical="center" wrapText="1" shrinkToFit="1"/>
    </xf>
    <xf numFmtId="0" fontId="2" fillId="0" borderId="21" xfId="0" applyFont="1" applyBorder="1" applyAlignment="1">
      <alignment horizontal="center" vertical="center"/>
    </xf>
    <xf numFmtId="0" fontId="2" fillId="2" borderId="37" xfId="0" applyFont="1" applyFill="1" applyBorder="1" applyAlignment="1">
      <alignment horizontal="center" vertical="center" wrapText="1"/>
    </xf>
    <xf numFmtId="38" fontId="37" fillId="0" borderId="14" xfId="77" applyFont="1" applyFill="1" applyBorder="1" applyAlignment="1">
      <alignment vertical="center" wrapText="1"/>
    </xf>
    <xf numFmtId="38" fontId="37" fillId="26" borderId="79" xfId="77" applyFont="1" applyFill="1" applyBorder="1" applyAlignment="1">
      <alignment vertical="center" wrapText="1"/>
    </xf>
    <xf numFmtId="38" fontId="37" fillId="0" borderId="18" xfId="77" applyFont="1" applyFill="1" applyBorder="1" applyAlignment="1">
      <alignment vertical="center" wrapText="1"/>
    </xf>
    <xf numFmtId="0" fontId="49" fillId="0" borderId="65" xfId="0" applyFont="1" applyBorder="1">
      <alignment vertical="center"/>
    </xf>
    <xf numFmtId="0" fontId="2" fillId="2" borderId="66" xfId="0" applyFont="1" applyFill="1" applyBorder="1" applyAlignment="1">
      <alignment vertical="center" wrapText="1"/>
    </xf>
    <xf numFmtId="0" fontId="2" fillId="2" borderId="92" xfId="0" applyFont="1" applyFill="1" applyBorder="1" applyAlignment="1">
      <alignment vertical="center" wrapText="1"/>
    </xf>
    <xf numFmtId="0" fontId="2" fillId="2" borderId="65" xfId="0" applyFont="1" applyFill="1" applyBorder="1" applyAlignment="1">
      <alignment vertical="center" wrapText="1"/>
    </xf>
    <xf numFmtId="0" fontId="0" fillId="0" borderId="0" xfId="0" applyAlignment="1"/>
    <xf numFmtId="0" fontId="11" fillId="0" borderId="0" xfId="0" applyFont="1" applyAlignment="1">
      <alignment horizontal="left"/>
    </xf>
    <xf numFmtId="0" fontId="5" fillId="0" borderId="31" xfId="0" applyFont="1" applyBorder="1">
      <alignment vertical="center"/>
    </xf>
    <xf numFmtId="0" fontId="5" fillId="0" borderId="21" xfId="0" applyFont="1" applyBorder="1">
      <alignment vertical="center"/>
    </xf>
    <xf numFmtId="0" fontId="11" fillId="0" borderId="0" xfId="0" applyFont="1">
      <alignment vertical="center"/>
    </xf>
    <xf numFmtId="0" fontId="35" fillId="0" borderId="0" xfId="0" applyFont="1" applyAlignment="1">
      <alignment horizontal="center" vertical="center"/>
    </xf>
    <xf numFmtId="38" fontId="2" fillId="28" borderId="1" xfId="77" applyFont="1" applyFill="1" applyBorder="1" applyAlignment="1">
      <alignment horizontal="center" vertical="center" wrapText="1"/>
    </xf>
    <xf numFmtId="38" fontId="2" fillId="28" borderId="18" xfId="77" applyFont="1" applyFill="1" applyBorder="1" applyAlignment="1">
      <alignment horizontal="center" vertical="center" wrapText="1"/>
    </xf>
    <xf numFmtId="38" fontId="2" fillId="28" borderId="8" xfId="77" applyFont="1" applyFill="1" applyBorder="1" applyAlignment="1">
      <alignment horizontal="center" vertical="center" wrapText="1"/>
    </xf>
    <xf numFmtId="38" fontId="2" fillId="28" borderId="15" xfId="77" applyFont="1" applyFill="1" applyBorder="1" applyAlignment="1">
      <alignment horizontal="center" vertical="center" wrapText="1"/>
    </xf>
    <xf numFmtId="38" fontId="2" fillId="28" borderId="41" xfId="77" applyFont="1" applyFill="1" applyBorder="1" applyAlignment="1">
      <alignment vertical="center" wrapText="1"/>
    </xf>
    <xf numFmtId="38" fontId="2" fillId="28" borderId="16" xfId="77" applyFont="1" applyFill="1" applyBorder="1" applyAlignment="1">
      <alignment vertical="center" wrapText="1"/>
    </xf>
    <xf numFmtId="38" fontId="2" fillId="28" borderId="57" xfId="77" applyFont="1" applyFill="1" applyBorder="1" applyAlignment="1">
      <alignment vertical="center" wrapText="1"/>
    </xf>
    <xf numFmtId="38" fontId="61" fillId="0" borderId="14" xfId="77" applyFont="1" applyFill="1" applyBorder="1" applyAlignment="1">
      <alignment vertical="center" wrapText="1"/>
    </xf>
    <xf numFmtId="3" fontId="52" fillId="26" borderId="79" xfId="0" applyNumberFormat="1" applyFont="1" applyFill="1" applyBorder="1">
      <alignment vertical="center"/>
    </xf>
    <xf numFmtId="3" fontId="52" fillId="0" borderId="12" xfId="0" applyNumberFormat="1" applyFont="1" applyBorder="1" applyAlignment="1">
      <alignment horizontal="right" vertical="justify"/>
    </xf>
    <xf numFmtId="3" fontId="52" fillId="0" borderId="8" xfId="0" applyNumberFormat="1" applyFont="1" applyBorder="1" applyAlignment="1">
      <alignment horizontal="right" vertical="center"/>
    </xf>
    <xf numFmtId="0" fontId="2" fillId="2" borderId="80" xfId="0" applyFont="1" applyFill="1" applyBorder="1" applyAlignment="1">
      <alignment horizontal="center" vertical="center" wrapText="1"/>
    </xf>
    <xf numFmtId="3" fontId="52" fillId="0" borderId="3" xfId="0" applyNumberFormat="1" applyFont="1" applyBorder="1">
      <alignment vertical="center"/>
    </xf>
    <xf numFmtId="38" fontId="40" fillId="29" borderId="1" xfId="77" applyFont="1" applyFill="1" applyBorder="1" applyAlignment="1">
      <alignment horizontal="right" vertical="center" wrapText="1"/>
    </xf>
    <xf numFmtId="38" fontId="40" fillId="0" borderId="1" xfId="77" applyFont="1" applyFill="1" applyBorder="1" applyAlignment="1">
      <alignment horizontal="right" vertical="center" wrapText="1"/>
    </xf>
    <xf numFmtId="38" fontId="40" fillId="29" borderId="87" xfId="77" applyFont="1" applyFill="1" applyBorder="1" applyAlignment="1">
      <alignment horizontal="right" vertical="center" wrapText="1"/>
    </xf>
    <xf numFmtId="38" fontId="40" fillId="28" borderId="25" xfId="77" applyFont="1" applyFill="1" applyBorder="1" applyAlignment="1">
      <alignment vertical="center"/>
    </xf>
    <xf numFmtId="38" fontId="40" fillId="28" borderId="43" xfId="77" applyFont="1" applyFill="1" applyBorder="1" applyAlignment="1">
      <alignment vertical="center"/>
    </xf>
    <xf numFmtId="38" fontId="40" fillId="28" borderId="24" xfId="77" applyFont="1" applyFill="1" applyBorder="1" applyAlignment="1">
      <alignment vertical="center"/>
    </xf>
    <xf numFmtId="38" fontId="40" fillId="0" borderId="11" xfId="77" applyFont="1" applyFill="1" applyBorder="1" applyAlignment="1">
      <alignment horizontal="right" vertical="center" wrapText="1"/>
    </xf>
    <xf numFmtId="38" fontId="40" fillId="28" borderId="27" xfId="77" applyFont="1" applyFill="1" applyBorder="1" applyAlignment="1">
      <alignment vertical="center"/>
    </xf>
    <xf numFmtId="38" fontId="40" fillId="0" borderId="87" xfId="77" applyFont="1" applyFill="1" applyBorder="1" applyAlignment="1">
      <alignment horizontal="right" vertical="center" wrapText="1"/>
    </xf>
    <xf numFmtId="38" fontId="40" fillId="28" borderId="56" xfId="77" applyFont="1" applyFill="1" applyBorder="1" applyAlignment="1">
      <alignment vertical="center"/>
    </xf>
    <xf numFmtId="38" fontId="40" fillId="0" borderId="58" xfId="77" applyFont="1" applyFill="1" applyBorder="1" applyAlignment="1">
      <alignment horizontal="right" vertical="center" wrapText="1"/>
    </xf>
    <xf numFmtId="38" fontId="40" fillId="28" borderId="61" xfId="77" applyFont="1" applyFill="1" applyBorder="1" applyAlignment="1">
      <alignment vertical="center" wrapText="1"/>
    </xf>
    <xf numFmtId="38" fontId="40" fillId="29" borderId="11" xfId="77" applyFont="1" applyFill="1" applyBorder="1" applyAlignment="1">
      <alignment vertical="center" wrapText="1"/>
    </xf>
    <xf numFmtId="38" fontId="40" fillId="28" borderId="61" xfId="77" applyFont="1" applyFill="1" applyBorder="1" applyAlignment="1">
      <alignment vertical="center"/>
    </xf>
    <xf numFmtId="38" fontId="40" fillId="29" borderId="1" xfId="77" applyFont="1" applyFill="1" applyBorder="1" applyAlignment="1">
      <alignment vertical="center" wrapText="1"/>
    </xf>
    <xf numFmtId="38" fontId="40" fillId="28" borderId="16" xfId="77" applyFont="1" applyFill="1" applyBorder="1" applyAlignment="1">
      <alignment vertical="center"/>
    </xf>
    <xf numFmtId="38" fontId="40" fillId="28" borderId="76" xfId="77" applyFont="1" applyFill="1" applyBorder="1" applyAlignment="1">
      <alignment vertical="center"/>
    </xf>
    <xf numFmtId="38" fontId="40" fillId="29" borderId="58" xfId="77" applyFont="1" applyFill="1" applyBorder="1" applyAlignment="1">
      <alignment vertical="center" wrapText="1"/>
    </xf>
    <xf numFmtId="38" fontId="40" fillId="28" borderId="38" xfId="77" applyFont="1" applyFill="1" applyBorder="1" applyAlignment="1">
      <alignment vertical="center"/>
    </xf>
    <xf numFmtId="38" fontId="40" fillId="29" borderId="4" xfId="77" applyFont="1" applyFill="1" applyBorder="1" applyAlignment="1">
      <alignment horizontal="right" vertical="center" wrapText="1"/>
    </xf>
    <xf numFmtId="0" fontId="40" fillId="28" borderId="20" xfId="0" applyFont="1" applyFill="1" applyBorder="1">
      <alignment vertical="center"/>
    </xf>
    <xf numFmtId="38" fontId="40" fillId="0" borderId="4" xfId="77" applyFont="1" applyFill="1" applyBorder="1" applyAlignment="1">
      <alignment horizontal="right" vertical="center" wrapText="1"/>
    </xf>
    <xf numFmtId="0" fontId="40" fillId="28" borderId="16" xfId="0" applyFont="1" applyFill="1" applyBorder="1">
      <alignment vertical="center"/>
    </xf>
    <xf numFmtId="0" fontId="40" fillId="28" borderId="57" xfId="0" applyFont="1" applyFill="1" applyBorder="1">
      <alignment vertical="center"/>
    </xf>
    <xf numFmtId="38" fontId="40" fillId="0" borderId="11" xfId="77" applyFont="1" applyFill="1" applyBorder="1" applyAlignment="1">
      <alignment vertical="center" wrapText="1"/>
    </xf>
    <xf numFmtId="38" fontId="40" fillId="0" borderId="1" xfId="77" applyFont="1" applyFill="1" applyBorder="1" applyAlignment="1">
      <alignment vertical="center" wrapText="1"/>
    </xf>
    <xf numFmtId="38" fontId="40" fillId="0" borderId="58" xfId="77" applyFont="1" applyFill="1" applyBorder="1" applyAlignment="1">
      <alignment vertical="center" wrapText="1"/>
    </xf>
    <xf numFmtId="38" fontId="40" fillId="29" borderId="11" xfId="77" applyFont="1" applyFill="1" applyBorder="1" applyAlignment="1">
      <alignment horizontal="right" vertical="center" wrapText="1"/>
    </xf>
    <xf numFmtId="38" fontId="40" fillId="29" borderId="58" xfId="77" applyFont="1" applyFill="1" applyBorder="1" applyAlignment="1">
      <alignment horizontal="right" vertical="center" wrapText="1"/>
    </xf>
    <xf numFmtId="38" fontId="40" fillId="0" borderId="1" xfId="77" applyFont="1" applyFill="1" applyBorder="1" applyAlignment="1">
      <alignment horizontal="right" vertical="center"/>
    </xf>
    <xf numFmtId="38" fontId="40" fillId="29" borderId="1" xfId="77" applyFont="1" applyFill="1" applyBorder="1" applyAlignment="1">
      <alignment vertical="center"/>
    </xf>
    <xf numFmtId="38" fontId="40" fillId="28" borderId="20" xfId="77" applyFont="1" applyFill="1" applyBorder="1" applyAlignment="1">
      <alignment vertical="center"/>
    </xf>
    <xf numFmtId="38" fontId="40" fillId="0" borderId="1" xfId="77" applyFont="1" applyFill="1" applyBorder="1" applyAlignment="1">
      <alignment vertical="center"/>
    </xf>
    <xf numFmtId="0" fontId="40" fillId="28" borderId="41" xfId="0" applyFont="1" applyFill="1" applyBorder="1">
      <alignment vertical="center"/>
    </xf>
    <xf numFmtId="0" fontId="40" fillId="28" borderId="11" xfId="0" applyFont="1" applyFill="1" applyBorder="1">
      <alignment vertical="center"/>
    </xf>
    <xf numFmtId="0" fontId="40" fillId="28" borderId="7" xfId="0" applyFont="1" applyFill="1" applyBorder="1">
      <alignment vertical="center"/>
    </xf>
    <xf numFmtId="0" fontId="40" fillId="28" borderId="61" xfId="0" applyFont="1" applyFill="1" applyBorder="1">
      <alignment vertical="center"/>
    </xf>
    <xf numFmtId="0" fontId="40" fillId="28" borderId="87" xfId="0" applyFont="1" applyFill="1" applyBorder="1">
      <alignment vertical="center"/>
    </xf>
    <xf numFmtId="38" fontId="40" fillId="29" borderId="4" xfId="77" applyFont="1" applyFill="1" applyBorder="1" applyAlignment="1">
      <alignment vertical="center"/>
    </xf>
    <xf numFmtId="38" fontId="65" fillId="29" borderId="89" xfId="77" applyFont="1" applyFill="1" applyBorder="1" applyAlignment="1">
      <alignment vertical="center"/>
    </xf>
    <xf numFmtId="38" fontId="65" fillId="29" borderId="2" xfId="77" applyFont="1" applyFill="1" applyBorder="1" applyAlignment="1">
      <alignment vertical="center"/>
    </xf>
    <xf numFmtId="38" fontId="40" fillId="29" borderId="77" xfId="77" applyFont="1" applyFill="1" applyBorder="1" applyAlignment="1">
      <alignment vertical="center"/>
    </xf>
    <xf numFmtId="38" fontId="65" fillId="29" borderId="73" xfId="77" applyFont="1" applyFill="1" applyBorder="1" applyAlignment="1">
      <alignment vertical="center"/>
    </xf>
    <xf numFmtId="38" fontId="40" fillId="29" borderId="77" xfId="77" applyFont="1" applyFill="1" applyBorder="1" applyAlignment="1">
      <alignment horizontal="right" vertical="center" wrapText="1"/>
    </xf>
    <xf numFmtId="3" fontId="64" fillId="29" borderId="1" xfId="0" applyNumberFormat="1" applyFont="1" applyFill="1" applyBorder="1">
      <alignment vertical="center"/>
    </xf>
    <xf numFmtId="38" fontId="68" fillId="28" borderId="41" xfId="77" applyFont="1" applyFill="1" applyBorder="1" applyAlignment="1">
      <alignment vertical="center"/>
    </xf>
    <xf numFmtId="0" fontId="68" fillId="28" borderId="16" xfId="0" applyFont="1" applyFill="1" applyBorder="1">
      <alignment vertical="center"/>
    </xf>
    <xf numFmtId="0" fontId="68" fillId="28" borderId="7" xfId="0" applyFont="1" applyFill="1" applyBorder="1">
      <alignment vertical="center"/>
    </xf>
    <xf numFmtId="0" fontId="69" fillId="0" borderId="0" xfId="0" applyFont="1">
      <alignment vertical="center"/>
    </xf>
    <xf numFmtId="38" fontId="68" fillId="28" borderId="25" xfId="77" applyFont="1" applyFill="1" applyBorder="1" applyAlignment="1">
      <alignment vertical="center"/>
    </xf>
    <xf numFmtId="0" fontId="2" fillId="0" borderId="19" xfId="0" applyFont="1" applyBorder="1" applyAlignment="1">
      <alignment horizontal="center" vertical="center" wrapText="1"/>
    </xf>
    <xf numFmtId="0" fontId="2" fillId="0" borderId="98" xfId="0" applyFont="1" applyBorder="1" applyAlignment="1">
      <alignment horizontal="center" vertical="center" wrapText="1"/>
    </xf>
    <xf numFmtId="0" fontId="46" fillId="2" borderId="8" xfId="0" applyFont="1" applyFill="1" applyBorder="1" applyAlignment="1">
      <alignment horizontal="left" vertical="center" wrapText="1"/>
    </xf>
    <xf numFmtId="0" fontId="2" fillId="0" borderId="113" xfId="0" applyFont="1" applyBorder="1" applyAlignment="1">
      <alignment horizontal="center" vertical="center" wrapText="1"/>
    </xf>
    <xf numFmtId="0" fontId="70" fillId="2" borderId="27" xfId="0" applyFont="1" applyFill="1" applyBorder="1" applyAlignment="1">
      <alignment horizontal="center" vertical="center" wrapText="1"/>
    </xf>
    <xf numFmtId="0" fontId="70" fillId="2" borderId="26" xfId="0" applyFont="1" applyFill="1" applyBorder="1" applyAlignment="1">
      <alignment horizontal="center" vertical="center" wrapText="1"/>
    </xf>
    <xf numFmtId="0" fontId="46" fillId="0" borderId="11" xfId="0" applyFont="1" applyBorder="1" applyAlignment="1">
      <alignment horizontal="center" vertical="center" wrapText="1"/>
    </xf>
    <xf numFmtId="0" fontId="46" fillId="0" borderId="53" xfId="0" applyFont="1" applyBorder="1" applyAlignment="1">
      <alignment horizontal="center" vertical="center" wrapText="1"/>
    </xf>
    <xf numFmtId="0" fontId="46" fillId="2" borderId="1" xfId="0" applyFont="1" applyFill="1" applyBorder="1" applyAlignment="1">
      <alignment horizontal="center" vertical="center"/>
    </xf>
    <xf numFmtId="0" fontId="46" fillId="2" borderId="18" xfId="0" applyFont="1" applyFill="1" applyBorder="1" applyAlignment="1">
      <alignment vertical="center" wrapText="1"/>
    </xf>
    <xf numFmtId="38" fontId="46" fillId="30" borderId="8" xfId="77" applyFont="1" applyFill="1" applyBorder="1" applyAlignment="1" applyProtection="1">
      <alignment horizontal="center" vertical="center" wrapText="1"/>
      <protection locked="0"/>
    </xf>
    <xf numFmtId="38" fontId="46" fillId="30" borderId="1" xfId="77" applyFont="1" applyFill="1" applyBorder="1" applyAlignment="1" applyProtection="1">
      <alignment horizontal="center" vertical="center" wrapText="1"/>
      <protection locked="0"/>
    </xf>
    <xf numFmtId="38" fontId="46" fillId="30" borderId="18" xfId="77" applyFont="1" applyFill="1" applyBorder="1" applyAlignment="1" applyProtection="1">
      <alignment horizontal="center" vertical="center" wrapText="1"/>
      <protection locked="0"/>
    </xf>
    <xf numFmtId="38" fontId="46" fillId="0" borderId="7" xfId="77" applyFont="1" applyFill="1" applyBorder="1" applyAlignment="1" applyProtection="1">
      <alignment horizontal="center" vertical="center" wrapText="1"/>
      <protection locked="0"/>
    </xf>
    <xf numFmtId="38" fontId="46" fillId="0" borderId="8" xfId="77" applyFont="1" applyFill="1" applyBorder="1" applyAlignment="1" applyProtection="1">
      <alignment horizontal="center" vertical="center" wrapText="1"/>
      <protection locked="0"/>
    </xf>
    <xf numFmtId="38" fontId="46" fillId="30" borderId="15" xfId="77" applyFont="1" applyFill="1" applyBorder="1" applyAlignment="1" applyProtection="1">
      <alignment horizontal="center" vertical="center" wrapText="1"/>
      <protection locked="0"/>
    </xf>
    <xf numFmtId="38" fontId="46" fillId="30" borderId="24" xfId="77" applyFont="1" applyFill="1" applyBorder="1" applyAlignment="1" applyProtection="1">
      <alignment vertical="center"/>
      <protection locked="0"/>
    </xf>
    <xf numFmtId="0" fontId="46" fillId="2" borderId="9" xfId="0" applyFont="1" applyFill="1" applyBorder="1" applyAlignment="1">
      <alignment vertical="center" wrapText="1"/>
    </xf>
    <xf numFmtId="38" fontId="46" fillId="30" borderId="25" xfId="77" applyFont="1" applyFill="1" applyBorder="1" applyAlignment="1" applyProtection="1">
      <alignment vertical="center"/>
      <protection locked="0"/>
    </xf>
    <xf numFmtId="38" fontId="46" fillId="29" borderId="1" xfId="77" applyFont="1" applyFill="1" applyBorder="1" applyAlignment="1" applyProtection="1">
      <alignment horizontal="right" vertical="center" wrapText="1"/>
      <protection locked="0"/>
    </xf>
    <xf numFmtId="38" fontId="46" fillId="30" borderId="43" xfId="77" applyFont="1" applyFill="1" applyBorder="1" applyAlignment="1" applyProtection="1">
      <alignment vertical="center"/>
      <protection locked="0"/>
    </xf>
    <xf numFmtId="38" fontId="46" fillId="29" borderId="87" xfId="77" applyFont="1" applyFill="1" applyBorder="1" applyAlignment="1" applyProtection="1">
      <alignment horizontal="right" vertical="center" wrapText="1"/>
      <protection locked="0"/>
    </xf>
    <xf numFmtId="38" fontId="46" fillId="29" borderId="4" xfId="77" applyFont="1" applyFill="1" applyBorder="1" applyAlignment="1" applyProtection="1">
      <alignment horizontal="right" vertical="center" wrapText="1"/>
      <protection locked="0"/>
    </xf>
    <xf numFmtId="38" fontId="46" fillId="30" borderId="27" xfId="77" applyFont="1" applyFill="1" applyBorder="1" applyAlignment="1" applyProtection="1">
      <alignment vertical="center"/>
      <protection locked="0"/>
    </xf>
    <xf numFmtId="38" fontId="46" fillId="30" borderId="56" xfId="77" applyFont="1" applyFill="1" applyBorder="1" applyAlignment="1" applyProtection="1">
      <alignment vertical="center"/>
      <protection locked="0"/>
    </xf>
    <xf numFmtId="38" fontId="46" fillId="30" borderId="61" xfId="77" applyFont="1" applyFill="1" applyBorder="1" applyAlignment="1" applyProtection="1">
      <alignment vertical="center" wrapText="1"/>
      <protection locked="0"/>
    </xf>
    <xf numFmtId="38" fontId="46" fillId="29" borderId="11" xfId="77" applyFont="1" applyFill="1" applyBorder="1" applyAlignment="1" applyProtection="1">
      <alignment vertical="center" wrapText="1"/>
      <protection locked="0"/>
    </xf>
    <xf numFmtId="38" fontId="46" fillId="30" borderId="61" xfId="77" applyFont="1" applyFill="1" applyBorder="1" applyAlignment="1" applyProtection="1">
      <alignment vertical="center"/>
      <protection locked="0"/>
    </xf>
    <xf numFmtId="38" fontId="46" fillId="29" borderId="1" xfId="77" applyFont="1" applyFill="1" applyBorder="1" applyAlignment="1" applyProtection="1">
      <alignment vertical="center" wrapText="1"/>
      <protection locked="0"/>
    </xf>
    <xf numFmtId="38" fontId="46" fillId="30" borderId="16" xfId="77" applyFont="1" applyFill="1" applyBorder="1" applyAlignment="1" applyProtection="1">
      <alignment vertical="center"/>
      <protection locked="0"/>
    </xf>
    <xf numFmtId="38" fontId="46" fillId="30" borderId="76" xfId="77" applyFont="1" applyFill="1" applyBorder="1" applyAlignment="1" applyProtection="1">
      <alignment vertical="center"/>
      <protection locked="0"/>
    </xf>
    <xf numFmtId="38" fontId="46" fillId="29" borderId="58" xfId="77" applyFont="1" applyFill="1" applyBorder="1" applyAlignment="1" applyProtection="1">
      <alignment vertical="center" wrapText="1"/>
      <protection locked="0"/>
    </xf>
    <xf numFmtId="38" fontId="46" fillId="30" borderId="38" xfId="77" applyFont="1" applyFill="1" applyBorder="1" applyAlignment="1" applyProtection="1">
      <alignment vertical="center"/>
      <protection locked="0"/>
    </xf>
    <xf numFmtId="0" fontId="46" fillId="30" borderId="20" xfId="0" applyFont="1" applyFill="1" applyBorder="1" applyProtection="1">
      <alignment vertical="center"/>
      <protection locked="0"/>
    </xf>
    <xf numFmtId="0" fontId="46" fillId="30" borderId="16" xfId="0" applyFont="1" applyFill="1" applyBorder="1" applyProtection="1">
      <alignment vertical="center"/>
      <protection locked="0"/>
    </xf>
    <xf numFmtId="0" fontId="46" fillId="30" borderId="57" xfId="0" applyFont="1" applyFill="1" applyBorder="1" applyProtection="1">
      <alignment vertical="center"/>
      <protection locked="0"/>
    </xf>
    <xf numFmtId="0" fontId="46" fillId="2" borderId="0" xfId="0" applyFont="1" applyFill="1" applyAlignment="1">
      <alignment horizontal="center" vertical="center" wrapText="1"/>
    </xf>
    <xf numFmtId="0" fontId="46" fillId="2" borderId="10" xfId="0" applyFont="1" applyFill="1" applyBorder="1" applyAlignment="1">
      <alignment horizontal="left" vertical="center" wrapText="1"/>
    </xf>
    <xf numFmtId="0" fontId="46" fillId="2" borderId="10" xfId="0" applyFont="1" applyFill="1" applyBorder="1" applyAlignment="1">
      <alignment horizontal="center" vertical="center" wrapText="1"/>
    </xf>
    <xf numFmtId="0" fontId="46" fillId="0" borderId="60" xfId="0" applyFont="1" applyBorder="1" applyAlignment="1">
      <alignment horizontal="right" vertical="center"/>
    </xf>
    <xf numFmtId="0" fontId="46" fillId="0" borderId="96" xfId="0" applyFont="1" applyBorder="1" applyAlignment="1">
      <alignment horizontal="right" vertical="center" wrapText="1"/>
    </xf>
    <xf numFmtId="0" fontId="46" fillId="0" borderId="17" xfId="0" applyFont="1" applyBorder="1" applyAlignment="1">
      <alignment horizontal="center" vertical="center" wrapText="1"/>
    </xf>
    <xf numFmtId="0" fontId="46" fillId="0" borderId="15" xfId="0" applyFont="1" applyBorder="1" applyAlignment="1">
      <alignment horizontal="center" vertical="center" wrapText="1"/>
    </xf>
    <xf numFmtId="0" fontId="46" fillId="2" borderId="8" xfId="0" applyFont="1" applyFill="1" applyBorder="1">
      <alignment vertical="center"/>
    </xf>
    <xf numFmtId="0" fontId="46" fillId="2" borderId="18" xfId="0" applyFont="1" applyFill="1" applyBorder="1">
      <alignment vertical="center"/>
    </xf>
    <xf numFmtId="0" fontId="46" fillId="2" borderId="18" xfId="0" applyFont="1" applyFill="1" applyBorder="1" applyAlignment="1">
      <alignment vertical="center" shrinkToFit="1"/>
    </xf>
    <xf numFmtId="0" fontId="42" fillId="2" borderId="3" xfId="0" applyFont="1" applyFill="1" applyBorder="1">
      <alignment vertical="center"/>
    </xf>
    <xf numFmtId="0" fontId="42" fillId="2" borderId="103" xfId="0" applyFont="1" applyFill="1" applyBorder="1">
      <alignment vertical="center"/>
    </xf>
    <xf numFmtId="0" fontId="46" fillId="2" borderId="25" xfId="0" applyFont="1" applyFill="1" applyBorder="1">
      <alignment vertical="center"/>
    </xf>
    <xf numFmtId="0" fontId="46" fillId="2" borderId="9" xfId="0" applyFont="1" applyFill="1" applyBorder="1">
      <alignment vertical="center"/>
    </xf>
    <xf numFmtId="0" fontId="46" fillId="2" borderId="69" xfId="0" applyFont="1" applyFill="1" applyBorder="1" applyAlignment="1">
      <alignment horizontal="left" vertical="center" wrapText="1"/>
    </xf>
    <xf numFmtId="0" fontId="46" fillId="2" borderId="69" xfId="0" applyFont="1" applyFill="1" applyBorder="1" applyAlignment="1">
      <alignment horizontal="center" vertical="center" wrapText="1"/>
    </xf>
    <xf numFmtId="0" fontId="46" fillId="0" borderId="66" xfId="0" applyFont="1" applyBorder="1" applyAlignment="1">
      <alignment horizontal="right" vertical="center"/>
    </xf>
    <xf numFmtId="0" fontId="46" fillId="0" borderId="65" xfId="0" applyFont="1" applyBorder="1" applyAlignment="1">
      <alignment horizontal="right" vertical="center" wrapText="1"/>
    </xf>
    <xf numFmtId="0" fontId="46" fillId="0" borderId="78" xfId="0" applyFont="1" applyBorder="1">
      <alignment vertical="center"/>
    </xf>
    <xf numFmtId="0" fontId="46" fillId="0" borderId="65" xfId="0" applyFont="1" applyBorder="1">
      <alignment vertical="center"/>
    </xf>
    <xf numFmtId="0" fontId="46" fillId="2" borderId="56" xfId="0" applyFont="1" applyFill="1" applyBorder="1">
      <alignment vertical="center"/>
    </xf>
    <xf numFmtId="0" fontId="46" fillId="2" borderId="64" xfId="0" applyFont="1" applyFill="1" applyBorder="1" applyAlignment="1">
      <alignment vertical="center" wrapText="1"/>
    </xf>
    <xf numFmtId="0" fontId="46" fillId="2" borderId="8" xfId="0" applyFont="1" applyFill="1" applyBorder="1" applyAlignment="1">
      <alignment horizontal="left" vertical="center"/>
    </xf>
    <xf numFmtId="0" fontId="46" fillId="2" borderId="64" xfId="0" applyFont="1" applyFill="1" applyBorder="1">
      <alignment vertical="center"/>
    </xf>
    <xf numFmtId="0" fontId="46" fillId="2" borderId="8" xfId="0" applyFont="1" applyFill="1" applyBorder="1" applyAlignment="1">
      <alignment vertical="center" wrapText="1"/>
    </xf>
    <xf numFmtId="0" fontId="42" fillId="2" borderId="103" xfId="0" applyFont="1" applyFill="1" applyBorder="1" applyAlignment="1">
      <alignment vertical="center" wrapText="1"/>
    </xf>
    <xf numFmtId="0" fontId="46" fillId="0" borderId="60" xfId="0" applyFont="1" applyBorder="1">
      <alignment vertical="center"/>
    </xf>
    <xf numFmtId="0" fontId="46" fillId="0" borderId="96" xfId="0" applyFont="1" applyBorder="1">
      <alignment vertical="center"/>
    </xf>
    <xf numFmtId="38" fontId="54" fillId="0" borderId="18" xfId="77" applyFont="1" applyFill="1" applyBorder="1" applyAlignment="1" applyProtection="1">
      <alignment vertical="center" wrapText="1"/>
    </xf>
    <xf numFmtId="0" fontId="46" fillId="0" borderId="117" xfId="0" applyFont="1" applyBorder="1">
      <alignment vertical="center"/>
    </xf>
    <xf numFmtId="0" fontId="46" fillId="0" borderId="105" xfId="0" applyFont="1" applyBorder="1">
      <alignment vertical="center"/>
    </xf>
    <xf numFmtId="38" fontId="46" fillId="30" borderId="41" xfId="77" applyFont="1" applyFill="1" applyBorder="1" applyAlignment="1" applyProtection="1">
      <alignment vertical="center"/>
      <protection locked="0"/>
    </xf>
    <xf numFmtId="0" fontId="46" fillId="0" borderId="73" xfId="0" applyFont="1" applyBorder="1" applyAlignment="1">
      <alignment horizontal="center" vertical="center" wrapText="1"/>
    </xf>
    <xf numFmtId="0" fontId="46" fillId="0" borderId="87" xfId="0" applyFont="1" applyBorder="1" applyAlignment="1">
      <alignment horizontal="center" vertical="center" wrapText="1"/>
    </xf>
    <xf numFmtId="0" fontId="54" fillId="3" borderId="21" xfId="0" applyFont="1" applyFill="1" applyBorder="1" applyAlignment="1">
      <alignment horizontal="center" vertical="center" wrapText="1"/>
    </xf>
    <xf numFmtId="0" fontId="46" fillId="2" borderId="85" xfId="0" applyFont="1" applyFill="1" applyBorder="1" applyAlignment="1">
      <alignment horizontal="center" vertical="center" wrapText="1"/>
    </xf>
    <xf numFmtId="0" fontId="46" fillId="0" borderId="41" xfId="0" applyFont="1" applyBorder="1" applyAlignment="1">
      <alignment horizontal="center" vertical="center" wrapText="1"/>
    </xf>
    <xf numFmtId="0" fontId="46" fillId="2" borderId="91" xfId="0" applyFont="1" applyFill="1" applyBorder="1" applyAlignment="1">
      <alignment vertical="center" wrapText="1"/>
    </xf>
    <xf numFmtId="0" fontId="46" fillId="2" borderId="62" xfId="0" applyFont="1" applyFill="1" applyBorder="1" applyAlignment="1">
      <alignment horizontal="center" vertical="center" wrapText="1"/>
    </xf>
    <xf numFmtId="0" fontId="46" fillId="0" borderId="104" xfId="0" applyFont="1" applyBorder="1">
      <alignment vertical="center"/>
    </xf>
    <xf numFmtId="0" fontId="46" fillId="0" borderId="61" xfId="0" applyFont="1" applyBorder="1" applyAlignment="1">
      <alignment horizontal="center" vertical="center" wrapText="1"/>
    </xf>
    <xf numFmtId="38" fontId="46" fillId="30" borderId="41" xfId="77" applyFont="1" applyFill="1" applyBorder="1" applyAlignment="1" applyProtection="1">
      <alignment vertical="center" wrapText="1"/>
      <protection locked="0"/>
    </xf>
    <xf numFmtId="0" fontId="73" fillId="0" borderId="11" xfId="0" quotePrefix="1" applyFont="1" applyBorder="1" applyAlignment="1">
      <alignment horizontal="center" vertical="center" wrapText="1"/>
    </xf>
    <xf numFmtId="0" fontId="74" fillId="0" borderId="0" xfId="0" applyFont="1">
      <alignment vertical="center"/>
    </xf>
    <xf numFmtId="38" fontId="46" fillId="30" borderId="16" xfId="77" applyFont="1" applyFill="1" applyBorder="1" applyAlignment="1" applyProtection="1">
      <alignment vertical="center" wrapText="1"/>
      <protection locked="0"/>
    </xf>
    <xf numFmtId="0" fontId="73" fillId="0" borderId="1" xfId="0" quotePrefix="1" applyFont="1" applyBorder="1" applyAlignment="1">
      <alignment horizontal="center" vertical="center" wrapText="1"/>
    </xf>
    <xf numFmtId="38" fontId="46" fillId="30" borderId="57" xfId="77" applyFont="1" applyFill="1" applyBorder="1" applyAlignment="1" applyProtection="1">
      <alignment vertical="center" wrapText="1"/>
      <protection locked="0"/>
    </xf>
    <xf numFmtId="0" fontId="73" fillId="0" borderId="58" xfId="0" quotePrefix="1" applyFont="1" applyBorder="1" applyAlignment="1">
      <alignment horizontal="center" vertical="center" wrapText="1"/>
    </xf>
    <xf numFmtId="0" fontId="46" fillId="2" borderId="66" xfId="0" applyFont="1" applyFill="1" applyBorder="1" applyAlignment="1">
      <alignment vertical="center" wrapText="1"/>
    </xf>
    <xf numFmtId="0" fontId="46" fillId="2" borderId="92" xfId="0" applyFont="1" applyFill="1" applyBorder="1" applyAlignment="1">
      <alignment vertical="center" wrapText="1"/>
    </xf>
    <xf numFmtId="0" fontId="46" fillId="2" borderId="65" xfId="0" applyFont="1" applyFill="1" applyBorder="1" applyAlignment="1">
      <alignment vertical="center" wrapText="1"/>
    </xf>
    <xf numFmtId="0" fontId="73" fillId="0" borderId="21" xfId="0" applyFont="1" applyBorder="1" applyAlignment="1">
      <alignment vertical="center" wrapText="1"/>
    </xf>
    <xf numFmtId="0" fontId="73" fillId="0" borderId="22" xfId="0" applyFont="1" applyBorder="1" applyAlignment="1">
      <alignment vertical="center" wrapText="1"/>
    </xf>
    <xf numFmtId="0" fontId="73" fillId="0" borderId="0" xfId="0" applyFont="1" applyAlignment="1">
      <alignment vertical="center" wrapText="1"/>
    </xf>
    <xf numFmtId="0" fontId="73" fillId="0" borderId="26" xfId="0" applyFont="1" applyBorder="1" applyAlignment="1">
      <alignment vertical="center" wrapText="1"/>
    </xf>
    <xf numFmtId="0" fontId="46" fillId="2" borderId="34" xfId="0" applyFont="1" applyFill="1" applyBorder="1" applyAlignment="1">
      <alignment vertical="center" wrapText="1"/>
    </xf>
    <xf numFmtId="0" fontId="46" fillId="0" borderId="95" xfId="0" applyFont="1" applyBorder="1" applyAlignment="1">
      <alignment horizontal="center" vertical="center" wrapText="1"/>
    </xf>
    <xf numFmtId="38" fontId="46" fillId="30" borderId="20" xfId="77" applyFont="1" applyFill="1" applyBorder="1" applyAlignment="1" applyProtection="1">
      <alignment vertical="center"/>
      <protection locked="0"/>
    </xf>
    <xf numFmtId="0" fontId="46" fillId="2" borderId="91" xfId="0" applyFont="1" applyFill="1" applyBorder="1" applyAlignment="1">
      <alignment horizontal="left" vertical="center" wrapText="1"/>
    </xf>
    <xf numFmtId="0" fontId="46" fillId="2" borderId="37" xfId="0" applyFont="1" applyFill="1" applyBorder="1" applyAlignment="1">
      <alignment horizontal="center" vertical="center" wrapText="1"/>
    </xf>
    <xf numFmtId="0" fontId="46" fillId="0" borderId="66" xfId="0" applyFont="1" applyBorder="1">
      <alignment vertical="center"/>
    </xf>
    <xf numFmtId="0" fontId="46" fillId="2" borderId="0" xfId="0" applyFont="1" applyFill="1" applyAlignment="1">
      <alignment horizontal="left" vertical="center" wrapText="1"/>
    </xf>
    <xf numFmtId="0" fontId="46" fillId="30" borderId="41" xfId="0" applyFont="1" applyFill="1" applyBorder="1" applyProtection="1">
      <alignment vertical="center"/>
      <protection locked="0"/>
    </xf>
    <xf numFmtId="0" fontId="46" fillId="30" borderId="11" xfId="0" applyFont="1" applyFill="1" applyBorder="1" applyProtection="1">
      <alignment vertical="center"/>
      <protection locked="0"/>
    </xf>
    <xf numFmtId="0" fontId="46" fillId="30" borderId="1" xfId="0" applyFont="1" applyFill="1" applyBorder="1" applyProtection="1">
      <alignment vertical="center"/>
      <protection locked="0"/>
    </xf>
    <xf numFmtId="0" fontId="46" fillId="30" borderId="58" xfId="0" applyFont="1" applyFill="1" applyBorder="1" applyProtection="1">
      <alignment vertical="center"/>
      <protection locked="0"/>
    </xf>
    <xf numFmtId="0" fontId="46" fillId="0" borderId="121" xfId="0" applyFont="1" applyBorder="1" applyAlignment="1">
      <alignment horizontal="right" vertical="center"/>
    </xf>
    <xf numFmtId="0" fontId="46" fillId="0" borderId="122" xfId="0" applyFont="1" applyBorder="1" applyAlignment="1">
      <alignment horizontal="right" vertical="center" wrapText="1"/>
    </xf>
    <xf numFmtId="0" fontId="52" fillId="0" borderId="114" xfId="0" applyFont="1" applyBorder="1">
      <alignment vertical="center"/>
    </xf>
    <xf numFmtId="0" fontId="52" fillId="0" borderId="14" xfId="0" applyFont="1" applyBorder="1">
      <alignment vertical="center"/>
    </xf>
    <xf numFmtId="0" fontId="52" fillId="0" borderId="110" xfId="0" applyFont="1" applyBorder="1">
      <alignment vertical="center"/>
    </xf>
    <xf numFmtId="0" fontId="52" fillId="26" borderId="123" xfId="0" applyFont="1" applyFill="1" applyBorder="1" applyAlignment="1">
      <alignment horizontal="right" vertical="center"/>
    </xf>
    <xf numFmtId="0" fontId="75" fillId="0" borderId="96" xfId="0" applyFont="1" applyBorder="1">
      <alignment vertical="center"/>
    </xf>
    <xf numFmtId="0" fontId="46" fillId="2" borderId="62" xfId="0" applyFont="1" applyFill="1" applyBorder="1" applyAlignment="1">
      <alignment horizontal="left" vertical="center" wrapText="1"/>
    </xf>
    <xf numFmtId="0" fontId="46" fillId="0" borderId="78" xfId="0" applyFont="1" applyBorder="1" applyAlignment="1">
      <alignment horizontal="right" vertical="center"/>
    </xf>
    <xf numFmtId="38" fontId="54" fillId="0" borderId="14" xfId="77" applyFont="1" applyFill="1" applyBorder="1" applyAlignment="1" applyProtection="1">
      <alignment vertical="center" wrapText="1"/>
    </xf>
    <xf numFmtId="38" fontId="54" fillId="26" borderId="79" xfId="77" applyFont="1" applyFill="1" applyBorder="1" applyAlignment="1" applyProtection="1">
      <alignment vertical="center" wrapText="1"/>
    </xf>
    <xf numFmtId="38" fontId="46" fillId="0" borderId="53" xfId="77" applyFont="1" applyFill="1" applyBorder="1" applyAlignment="1" applyProtection="1">
      <alignment horizontal="center" vertical="center" wrapText="1"/>
    </xf>
    <xf numFmtId="0" fontId="2" fillId="0" borderId="104" xfId="0" applyFont="1" applyBorder="1" applyAlignment="1">
      <alignment horizontal="right" vertical="center"/>
    </xf>
    <xf numFmtId="0" fontId="2" fillId="0" borderId="105" xfId="0" applyFont="1" applyBorder="1" applyAlignment="1">
      <alignment horizontal="right" vertical="center" wrapText="1"/>
    </xf>
    <xf numFmtId="0" fontId="9" fillId="0" borderId="26" xfId="0" applyFont="1" applyBorder="1">
      <alignment vertical="center"/>
    </xf>
    <xf numFmtId="0" fontId="5" fillId="0" borderId="28" xfId="0" applyFont="1" applyBorder="1" applyAlignment="1">
      <alignment horizontal="center" vertical="center"/>
    </xf>
    <xf numFmtId="0" fontId="5" fillId="0" borderId="10" xfId="0" applyFont="1" applyBorder="1" applyAlignment="1">
      <alignment horizontal="center" vertical="center"/>
    </xf>
    <xf numFmtId="0" fontId="5" fillId="0" borderId="29" xfId="0" applyFont="1" applyBorder="1" applyAlignment="1">
      <alignment horizontal="center" vertical="center"/>
    </xf>
    <xf numFmtId="38" fontId="46" fillId="29" borderId="4" xfId="77" applyFont="1" applyFill="1" applyBorder="1" applyAlignment="1" applyProtection="1">
      <alignment vertical="center" wrapText="1"/>
      <protection locked="0"/>
    </xf>
    <xf numFmtId="0" fontId="46" fillId="2" borderId="69" xfId="0" applyFont="1" applyFill="1" applyBorder="1" applyAlignment="1">
      <alignment horizontal="center" vertical="center" wrapText="1"/>
    </xf>
    <xf numFmtId="0" fontId="46" fillId="2" borderId="80" xfId="0" applyFont="1" applyFill="1" applyBorder="1" applyAlignment="1">
      <alignment horizontal="center" vertical="center" wrapText="1"/>
    </xf>
    <xf numFmtId="0" fontId="54" fillId="3" borderId="35" xfId="0" applyFont="1" applyFill="1" applyBorder="1" applyAlignment="1">
      <alignment horizontal="center" vertical="center" wrapText="1"/>
    </xf>
    <xf numFmtId="0" fontId="54" fillId="3" borderId="32" xfId="0" applyFont="1" applyFill="1" applyBorder="1" applyAlignment="1">
      <alignment horizontal="center" vertical="center" wrapText="1"/>
    </xf>
    <xf numFmtId="0" fontId="54" fillId="3" borderId="33" xfId="0" applyFont="1" applyFill="1" applyBorder="1" applyAlignment="1">
      <alignment horizontal="center" vertical="center" wrapText="1"/>
    </xf>
    <xf numFmtId="0" fontId="54" fillId="3" borderId="24" xfId="0" applyFont="1" applyFill="1" applyBorder="1" applyAlignment="1">
      <alignment horizontal="center" vertical="center" wrapText="1"/>
    </xf>
    <xf numFmtId="0" fontId="54" fillId="3" borderId="12" xfId="0" applyFont="1" applyFill="1" applyBorder="1" applyAlignment="1">
      <alignment horizontal="center" vertical="center" wrapText="1"/>
    </xf>
    <xf numFmtId="0" fontId="54" fillId="3" borderId="13" xfId="0" applyFont="1" applyFill="1" applyBorder="1" applyAlignment="1">
      <alignment horizontal="center" vertical="center" wrapText="1"/>
    </xf>
    <xf numFmtId="0" fontId="71" fillId="3" borderId="24" xfId="0" applyFont="1" applyFill="1" applyBorder="1" applyAlignment="1">
      <alignment horizontal="center" vertical="center" wrapText="1"/>
    </xf>
    <xf numFmtId="0" fontId="71" fillId="3" borderId="12" xfId="0" applyFont="1" applyFill="1" applyBorder="1" applyAlignment="1">
      <alignment horizontal="center" vertical="center" wrapText="1"/>
    </xf>
    <xf numFmtId="0" fontId="71" fillId="3" borderId="13" xfId="0" applyFont="1" applyFill="1" applyBorder="1" applyAlignment="1">
      <alignment horizontal="center" vertical="center" wrapText="1"/>
    </xf>
    <xf numFmtId="0" fontId="70" fillId="2" borderId="21" xfId="0" applyFont="1" applyFill="1" applyBorder="1" applyAlignment="1">
      <alignment horizontal="center" vertical="center" wrapText="1"/>
    </xf>
    <xf numFmtId="0" fontId="70" fillId="2" borderId="22" xfId="0" applyFont="1" applyFill="1" applyBorder="1" applyAlignment="1">
      <alignment horizontal="center" vertical="center" wrapText="1"/>
    </xf>
    <xf numFmtId="0" fontId="70" fillId="2" borderId="10" xfId="0" applyFont="1" applyFill="1" applyBorder="1" applyAlignment="1">
      <alignment horizontal="center" vertical="center" wrapText="1"/>
    </xf>
    <xf numFmtId="0" fontId="70" fillId="2" borderId="29" xfId="0" applyFont="1" applyFill="1" applyBorder="1" applyAlignment="1">
      <alignment horizontal="center" vertical="center" wrapText="1"/>
    </xf>
    <xf numFmtId="0" fontId="54" fillId="3" borderId="12" xfId="0" applyFont="1" applyFill="1" applyBorder="1" applyAlignment="1">
      <alignment horizontal="center" vertical="center"/>
    </xf>
    <xf numFmtId="0" fontId="54" fillId="3" borderId="13" xfId="0" applyFont="1" applyFill="1" applyBorder="1" applyAlignment="1">
      <alignment horizontal="center" vertical="center"/>
    </xf>
    <xf numFmtId="0" fontId="46" fillId="0" borderId="19" xfId="0" applyFont="1" applyBorder="1" applyAlignment="1">
      <alignment horizontal="center" vertical="center" wrapText="1"/>
    </xf>
    <xf numFmtId="0" fontId="46" fillId="0" borderId="90" xfId="0" applyFont="1" applyBorder="1" applyAlignment="1">
      <alignment horizontal="center" vertical="center" wrapText="1"/>
    </xf>
    <xf numFmtId="0" fontId="46" fillId="0" borderId="42" xfId="0" applyFont="1" applyBorder="1" applyAlignment="1">
      <alignment horizontal="center" vertical="center" wrapText="1"/>
    </xf>
    <xf numFmtId="0" fontId="46" fillId="2" borderId="12" xfId="0" applyFont="1" applyFill="1" applyBorder="1" applyAlignment="1">
      <alignment horizontal="left" vertical="center" wrapText="1"/>
    </xf>
    <xf numFmtId="0" fontId="46" fillId="2" borderId="13" xfId="0" applyFont="1" applyFill="1" applyBorder="1" applyAlignment="1">
      <alignment horizontal="left" vertical="center" wrapText="1"/>
    </xf>
    <xf numFmtId="0" fontId="46" fillId="0" borderId="84" xfId="0" applyFont="1" applyBorder="1" applyAlignment="1">
      <alignment horizontal="center" vertical="center"/>
    </xf>
    <xf numFmtId="0" fontId="46" fillId="0" borderId="89" xfId="0" applyFont="1" applyBorder="1" applyAlignment="1">
      <alignment horizontal="center" vertical="center"/>
    </xf>
    <xf numFmtId="0" fontId="46" fillId="0" borderId="7" xfId="0" applyFont="1" applyBorder="1" applyAlignment="1">
      <alignment horizontal="center" vertical="center"/>
    </xf>
    <xf numFmtId="0" fontId="46" fillId="0" borderId="2" xfId="0" applyFont="1" applyBorder="1" applyAlignment="1">
      <alignment horizontal="center" vertical="center"/>
    </xf>
    <xf numFmtId="0" fontId="46" fillId="0" borderId="59" xfId="0" applyFont="1" applyBorder="1" applyAlignment="1">
      <alignment horizontal="center" vertical="center"/>
    </xf>
    <xf numFmtId="0" fontId="46" fillId="0" borderId="71" xfId="0" applyFont="1" applyBorder="1" applyAlignment="1">
      <alignment horizontal="center" vertical="center"/>
    </xf>
    <xf numFmtId="0" fontId="54" fillId="0" borderId="92" xfId="0" applyFont="1" applyBorder="1" applyAlignment="1">
      <alignment horizontal="center" vertical="center"/>
    </xf>
    <xf numFmtId="0" fontId="54" fillId="0" borderId="94" xfId="0" applyFont="1" applyBorder="1" applyAlignment="1">
      <alignment horizontal="center" vertical="center"/>
    </xf>
    <xf numFmtId="0" fontId="46" fillId="0" borderId="1" xfId="0" applyFont="1" applyBorder="1" applyAlignment="1">
      <alignment horizontal="center" vertical="center" wrapText="1"/>
    </xf>
    <xf numFmtId="0" fontId="46" fillId="0" borderId="1" xfId="0" applyFont="1" applyBorder="1" applyAlignment="1">
      <alignment horizontal="center" vertical="center"/>
    </xf>
    <xf numFmtId="0" fontId="46" fillId="0" borderId="58" xfId="0" applyFont="1" applyBorder="1" applyAlignment="1">
      <alignment horizontal="center" vertical="center" wrapText="1"/>
    </xf>
    <xf numFmtId="0" fontId="46" fillId="0" borderId="58" xfId="0" applyFont="1" applyBorder="1" applyAlignment="1">
      <alignment horizontal="center" vertical="center"/>
    </xf>
    <xf numFmtId="0" fontId="54" fillId="0" borderId="108" xfId="0" applyFont="1" applyBorder="1" applyAlignment="1">
      <alignment horizontal="center" vertical="center"/>
    </xf>
    <xf numFmtId="0" fontId="54" fillId="0" borderId="109" xfId="0" applyFont="1" applyBorder="1" applyAlignment="1">
      <alignment horizontal="center" vertical="center"/>
    </xf>
    <xf numFmtId="0" fontId="37" fillId="0" borderId="108" xfId="0" applyFont="1" applyBorder="1" applyAlignment="1">
      <alignment horizontal="center" vertical="center"/>
    </xf>
    <xf numFmtId="0" fontId="37" fillId="0" borderId="109" xfId="0" applyFont="1" applyBorder="1" applyAlignment="1">
      <alignment horizontal="center" vertical="center"/>
    </xf>
    <xf numFmtId="38" fontId="37" fillId="26" borderId="97" xfId="77" applyFont="1" applyFill="1" applyBorder="1" applyAlignment="1">
      <alignment vertical="center"/>
    </xf>
    <xf numFmtId="38" fontId="37" fillId="26" borderId="29" xfId="77" applyFont="1" applyFill="1" applyBorder="1" applyAlignment="1">
      <alignment vertical="center"/>
    </xf>
    <xf numFmtId="0" fontId="40" fillId="0" borderId="1" xfId="0" applyFont="1" applyBorder="1" applyAlignment="1">
      <alignment horizontal="center" vertical="center"/>
    </xf>
    <xf numFmtId="38" fontId="37" fillId="0" borderId="7" xfId="77" applyFont="1" applyFill="1" applyBorder="1" applyAlignment="1">
      <alignment vertical="center"/>
    </xf>
    <xf numFmtId="38" fontId="37" fillId="0" borderId="18" xfId="77" applyFont="1" applyFill="1" applyBorder="1" applyAlignment="1">
      <alignment vertical="center"/>
    </xf>
    <xf numFmtId="0" fontId="40" fillId="0" borderId="63" xfId="0" applyFont="1" applyBorder="1" applyAlignment="1">
      <alignment horizontal="center" vertical="center"/>
    </xf>
    <xf numFmtId="0" fontId="40" fillId="0" borderId="112" xfId="0" applyFont="1" applyBorder="1" applyAlignment="1">
      <alignment horizontal="center" vertical="center"/>
    </xf>
    <xf numFmtId="38" fontId="37" fillId="0" borderId="63" xfId="77" applyFont="1" applyFill="1" applyBorder="1" applyAlignment="1">
      <alignment vertical="center"/>
    </xf>
    <xf numFmtId="38" fontId="37" fillId="0" borderId="116" xfId="77" applyFont="1" applyFill="1" applyBorder="1" applyAlignment="1">
      <alignment vertical="center"/>
    </xf>
    <xf numFmtId="0" fontId="2" fillId="2" borderId="62" xfId="0" applyFont="1" applyFill="1" applyBorder="1" applyAlignment="1">
      <alignment horizontal="center" vertical="center" wrapText="1"/>
    </xf>
    <xf numFmtId="0" fontId="2" fillId="2" borderId="80" xfId="0" applyFont="1" applyFill="1" applyBorder="1" applyAlignment="1">
      <alignment horizontal="center" vertical="center" wrapText="1"/>
    </xf>
    <xf numFmtId="0" fontId="46" fillId="0" borderId="5" xfId="0" applyFont="1" applyBorder="1" applyAlignment="1">
      <alignment horizontal="center" vertical="center"/>
    </xf>
    <xf numFmtId="0" fontId="46" fillId="0" borderId="73" xfId="0" applyFont="1" applyBorder="1" applyAlignment="1">
      <alignment horizontal="center" vertical="center"/>
    </xf>
    <xf numFmtId="38" fontId="54" fillId="0" borderId="5" xfId="77" applyFont="1" applyFill="1" applyBorder="1" applyAlignment="1" applyProtection="1">
      <alignment vertical="center"/>
    </xf>
    <xf numFmtId="38" fontId="54" fillId="0" borderId="103" xfId="77" applyFont="1" applyFill="1" applyBorder="1" applyAlignment="1" applyProtection="1">
      <alignment vertical="center"/>
    </xf>
    <xf numFmtId="0" fontId="46" fillId="0" borderId="7" xfId="0" applyFont="1" applyBorder="1" applyAlignment="1">
      <alignment horizontal="center" vertical="center" wrapText="1"/>
    </xf>
    <xf numFmtId="0" fontId="46" fillId="0" borderId="2" xfId="0" applyFont="1" applyBorder="1" applyAlignment="1">
      <alignment horizontal="center" vertical="center" wrapText="1"/>
    </xf>
    <xf numFmtId="40" fontId="40" fillId="0" borderId="7" xfId="77" applyNumberFormat="1" applyFont="1" applyFill="1" applyBorder="1" applyAlignment="1">
      <alignment horizontal="center" vertical="center"/>
    </xf>
    <xf numFmtId="40" fontId="40" fillId="0" borderId="2" xfId="77" applyNumberFormat="1" applyFont="1" applyFill="1" applyBorder="1" applyAlignment="1">
      <alignment horizontal="center" vertical="center"/>
    </xf>
    <xf numFmtId="38" fontId="37" fillId="0" borderId="8" xfId="77" applyFont="1" applyFill="1" applyBorder="1" applyAlignment="1">
      <alignment vertical="center"/>
    </xf>
    <xf numFmtId="0" fontId="63" fillId="0" borderId="59" xfId="0" applyFont="1" applyBorder="1" applyAlignment="1">
      <alignment horizontal="center" vertical="center"/>
    </xf>
    <xf numFmtId="0" fontId="63" fillId="0" borderId="71" xfId="0" applyFont="1" applyBorder="1" applyAlignment="1">
      <alignment horizontal="center" vertical="center"/>
    </xf>
    <xf numFmtId="0" fontId="2" fillId="0" borderId="92" xfId="0" applyFont="1" applyBorder="1" applyAlignment="1">
      <alignment horizontal="center" vertical="center" wrapText="1"/>
    </xf>
    <xf numFmtId="0" fontId="2" fillId="0" borderId="9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90" xfId="0" applyFont="1" applyBorder="1" applyAlignment="1">
      <alignment horizontal="center" vertical="center" wrapText="1"/>
    </xf>
    <xf numFmtId="0" fontId="40" fillId="0" borderId="84" xfId="0" applyFont="1" applyBorder="1" applyAlignment="1">
      <alignment horizontal="center" vertical="center"/>
    </xf>
    <xf numFmtId="0" fontId="40" fillId="0" borderId="89" xfId="0" applyFont="1" applyBorder="1" applyAlignment="1">
      <alignment horizontal="center" vertical="center"/>
    </xf>
    <xf numFmtId="0" fontId="40" fillId="0" borderId="7" xfId="0" applyFont="1" applyBorder="1" applyAlignment="1">
      <alignment horizontal="center" vertical="center"/>
    </xf>
    <xf numFmtId="0" fontId="40" fillId="0" borderId="2" xfId="0" applyFont="1" applyBorder="1" applyAlignment="1">
      <alignment horizontal="center" vertical="center"/>
    </xf>
    <xf numFmtId="0" fontId="2" fillId="0" borderId="101" xfId="0" applyFont="1" applyBorder="1" applyAlignment="1">
      <alignment horizontal="center" vertical="center" wrapText="1"/>
    </xf>
    <xf numFmtId="0" fontId="2" fillId="0" borderId="102" xfId="0" applyFont="1" applyBorder="1" applyAlignment="1">
      <alignment horizontal="center" vertical="center" wrapText="1"/>
    </xf>
    <xf numFmtId="38" fontId="37" fillId="26" borderId="118" xfId="77" applyFont="1" applyFill="1" applyBorder="1" applyAlignment="1">
      <alignment vertical="center" wrapText="1"/>
    </xf>
    <xf numFmtId="38" fontId="37" fillId="26" borderId="119" xfId="77" applyFont="1" applyFill="1" applyBorder="1" applyAlignment="1">
      <alignment vertical="center" wrapText="1"/>
    </xf>
    <xf numFmtId="38" fontId="54" fillId="0" borderId="84" xfId="77" applyFont="1" applyFill="1" applyBorder="1" applyAlignment="1" applyProtection="1">
      <alignment vertical="center" wrapText="1"/>
    </xf>
    <xf numFmtId="38" fontId="54" fillId="0" borderId="13" xfId="77" applyFont="1" applyFill="1" applyBorder="1" applyAlignment="1" applyProtection="1">
      <alignment vertical="center" wrapText="1"/>
    </xf>
    <xf numFmtId="0" fontId="40" fillId="2" borderId="21"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40" fillId="2" borderId="10" xfId="0" applyFont="1" applyFill="1" applyBorder="1" applyAlignment="1">
      <alignment horizontal="center" vertical="center" wrapText="1"/>
    </xf>
    <xf numFmtId="0" fontId="40" fillId="2" borderId="29" xfId="0" applyFont="1" applyFill="1" applyBorder="1" applyAlignment="1">
      <alignment horizontal="center" vertical="center" wrapText="1"/>
    </xf>
    <xf numFmtId="0" fontId="54" fillId="3" borderId="24" xfId="0" applyFont="1" applyFill="1" applyBorder="1" applyAlignment="1">
      <alignment horizontal="center" vertical="center" wrapText="1" shrinkToFit="1"/>
    </xf>
    <xf numFmtId="0" fontId="54" fillId="3" borderId="12" xfId="0" applyFont="1" applyFill="1" applyBorder="1" applyAlignment="1">
      <alignment horizontal="center" vertical="center" wrapText="1" shrinkToFit="1"/>
    </xf>
    <xf numFmtId="0" fontId="54" fillId="3" borderId="13" xfId="0" applyFont="1" applyFill="1" applyBorder="1" applyAlignment="1">
      <alignment horizontal="center" vertical="center" wrapText="1" shrinkToFit="1"/>
    </xf>
    <xf numFmtId="0" fontId="2" fillId="2" borderId="19"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42" xfId="0" applyFont="1" applyFill="1" applyBorder="1" applyAlignment="1">
      <alignment horizontal="center" vertical="center" wrapText="1"/>
    </xf>
    <xf numFmtId="38" fontId="37" fillId="26" borderId="68" xfId="77" applyFont="1" applyFill="1" applyBorder="1" applyAlignment="1">
      <alignment vertical="center" wrapText="1"/>
    </xf>
    <xf numFmtId="38" fontId="37" fillId="26" borderId="80" xfId="77" applyFont="1" applyFill="1" applyBorder="1" applyAlignment="1">
      <alignment vertical="center" wrapText="1"/>
    </xf>
    <xf numFmtId="0" fontId="46" fillId="0" borderId="4" xfId="0" applyFont="1" applyBorder="1" applyAlignment="1">
      <alignment horizontal="center" vertical="center"/>
    </xf>
    <xf numFmtId="0" fontId="40" fillId="0" borderId="4" xfId="0" applyFont="1" applyBorder="1" applyAlignment="1">
      <alignment horizontal="center" vertical="center"/>
    </xf>
    <xf numFmtId="0" fontId="40" fillId="0" borderId="70" xfId="0" applyFont="1" applyBorder="1" applyAlignment="1">
      <alignment horizontal="center" vertical="center"/>
    </xf>
    <xf numFmtId="38" fontId="37" fillId="0" borderId="4" xfId="77" applyFont="1" applyFill="1" applyBorder="1" applyAlignment="1">
      <alignment vertical="center"/>
    </xf>
    <xf numFmtId="38" fontId="37" fillId="0" borderId="120" xfId="77" applyFont="1" applyFill="1" applyBorder="1" applyAlignment="1">
      <alignment vertical="center"/>
    </xf>
    <xf numFmtId="0" fontId="40" fillId="0" borderId="59" xfId="0" applyFont="1" applyBorder="1" applyAlignment="1">
      <alignment horizontal="center" vertical="center"/>
    </xf>
    <xf numFmtId="0" fontId="40" fillId="0" borderId="71" xfId="0" applyFont="1" applyBorder="1" applyAlignment="1">
      <alignment horizontal="center" vertical="center"/>
    </xf>
    <xf numFmtId="0" fontId="2" fillId="0" borderId="42" xfId="0" applyFont="1" applyBorder="1" applyAlignment="1">
      <alignment horizontal="center" vertical="center" wrapText="1"/>
    </xf>
    <xf numFmtId="0" fontId="46" fillId="2" borderId="88" xfId="0" applyFont="1" applyFill="1" applyBorder="1" applyAlignment="1">
      <alignment horizontal="left" vertical="center" wrapText="1"/>
    </xf>
    <xf numFmtId="0" fontId="46" fillId="2" borderId="64" xfId="0" applyFont="1" applyFill="1" applyBorder="1" applyAlignment="1">
      <alignment horizontal="left" vertical="center" wrapText="1"/>
    </xf>
    <xf numFmtId="38" fontId="54" fillId="0" borderId="59" xfId="77" applyFont="1" applyFill="1" applyBorder="1" applyAlignment="1" applyProtection="1">
      <alignment vertical="center" wrapText="1"/>
    </xf>
    <xf numFmtId="38" fontId="54" fillId="0" borderId="64" xfId="77" applyFont="1" applyFill="1" applyBorder="1" applyAlignment="1" applyProtection="1">
      <alignment vertical="center" wrapText="1"/>
    </xf>
    <xf numFmtId="0" fontId="54" fillId="0" borderId="101" xfId="0" applyFont="1" applyBorder="1" applyAlignment="1">
      <alignment horizontal="center" vertical="center"/>
    </xf>
    <xf numFmtId="0" fontId="54" fillId="0" borderId="102" xfId="0" applyFont="1" applyBorder="1" applyAlignment="1">
      <alignment horizontal="center" vertical="center"/>
    </xf>
    <xf numFmtId="38" fontId="54" fillId="26" borderId="118" xfId="77" applyFont="1" applyFill="1" applyBorder="1" applyAlignment="1" applyProtection="1">
      <alignment vertical="center" wrapText="1"/>
    </xf>
    <xf numFmtId="38" fontId="54" fillId="26" borderId="119" xfId="77" applyFont="1" applyFill="1" applyBorder="1" applyAlignment="1" applyProtection="1">
      <alignment vertical="center" wrapText="1"/>
    </xf>
    <xf numFmtId="0" fontId="46" fillId="2" borderId="9" xfId="0" applyFont="1" applyFill="1" applyBorder="1" applyAlignment="1">
      <alignment horizontal="left" vertical="center" wrapText="1"/>
    </xf>
    <xf numFmtId="0" fontId="46" fillId="2" borderId="39" xfId="0" applyFont="1" applyFill="1" applyBorder="1" applyAlignment="1">
      <alignment horizontal="left" vertical="center" wrapText="1"/>
    </xf>
    <xf numFmtId="38" fontId="37" fillId="0" borderId="59" xfId="77" applyFont="1" applyFill="1" applyBorder="1" applyAlignment="1">
      <alignment vertical="center"/>
    </xf>
    <xf numFmtId="38" fontId="37" fillId="0" borderId="64" xfId="77" applyFont="1" applyFill="1" applyBorder="1" applyAlignment="1">
      <alignment vertical="center"/>
    </xf>
    <xf numFmtId="38" fontId="37" fillId="0" borderId="84" xfId="77" applyFont="1" applyFill="1" applyBorder="1" applyAlignment="1">
      <alignment vertical="center" wrapText="1"/>
    </xf>
    <xf numFmtId="38" fontId="37" fillId="0" borderId="13" xfId="77" applyFont="1" applyFill="1" applyBorder="1" applyAlignment="1">
      <alignment vertical="center" wrapText="1"/>
    </xf>
    <xf numFmtId="38" fontId="37" fillId="0" borderId="7" xfId="77" applyFont="1" applyFill="1" applyBorder="1" applyAlignment="1">
      <alignment vertical="center" wrapText="1"/>
    </xf>
    <xf numFmtId="38" fontId="37" fillId="0" borderId="18" xfId="77" applyFont="1" applyFill="1" applyBorder="1" applyAlignment="1">
      <alignment vertical="center" wrapText="1"/>
    </xf>
    <xf numFmtId="0" fontId="46" fillId="2" borderId="8" xfId="0" applyFont="1" applyFill="1" applyBorder="1" applyAlignment="1">
      <alignment horizontal="left" vertical="center" wrapText="1"/>
    </xf>
    <xf numFmtId="0" fontId="46" fillId="2" borderId="18" xfId="0" applyFont="1" applyFill="1" applyBorder="1" applyAlignment="1">
      <alignment horizontal="left" vertical="center" wrapText="1"/>
    </xf>
    <xf numFmtId="38" fontId="54" fillId="0" borderId="7" xfId="77" applyFont="1" applyFill="1" applyBorder="1" applyAlignment="1" applyProtection="1">
      <alignment vertical="center" wrapText="1"/>
    </xf>
    <xf numFmtId="38" fontId="54" fillId="0" borderId="18" xfId="77" applyFont="1" applyFill="1" applyBorder="1" applyAlignment="1" applyProtection="1">
      <alignment vertical="center" wrapText="1"/>
    </xf>
    <xf numFmtId="0" fontId="40" fillId="2" borderId="12" xfId="0" applyFont="1" applyFill="1" applyBorder="1" applyAlignment="1">
      <alignment horizontal="center" vertical="center" wrapText="1"/>
    </xf>
    <xf numFmtId="0" fontId="40" fillId="2" borderId="13" xfId="0" applyFont="1" applyFill="1" applyBorder="1" applyAlignment="1">
      <alignment horizontal="center" vertical="center" wrapText="1"/>
    </xf>
    <xf numFmtId="0" fontId="40" fillId="2" borderId="23" xfId="0" applyFont="1" applyFill="1" applyBorder="1" applyAlignment="1">
      <alignment horizontal="center" vertical="center" wrapText="1"/>
    </xf>
    <xf numFmtId="0" fontId="40" fillId="2" borderId="42" xfId="0" applyFont="1" applyFill="1" applyBorder="1" applyAlignment="1">
      <alignment horizontal="center" vertical="center" wrapText="1"/>
    </xf>
    <xf numFmtId="38" fontId="37" fillId="0" borderId="59" xfId="77" applyFont="1" applyFill="1" applyBorder="1" applyAlignment="1">
      <alignment vertical="center" wrapText="1"/>
    </xf>
    <xf numFmtId="38" fontId="37" fillId="0" borderId="64" xfId="77" applyFont="1" applyFill="1" applyBorder="1" applyAlignment="1">
      <alignment vertical="center" wrapText="1"/>
    </xf>
    <xf numFmtId="0" fontId="46" fillId="0" borderId="92" xfId="0" applyFont="1" applyBorder="1" applyAlignment="1">
      <alignment horizontal="center" vertical="center" wrapText="1"/>
    </xf>
    <xf numFmtId="0" fontId="46" fillId="0" borderId="94" xfId="0" applyFont="1" applyBorder="1" applyAlignment="1">
      <alignment horizontal="center" vertical="center" wrapText="1"/>
    </xf>
    <xf numFmtId="38" fontId="54" fillId="26" borderId="68" xfId="77" applyFont="1" applyFill="1" applyBorder="1" applyAlignment="1" applyProtection="1">
      <alignment vertical="center" wrapText="1"/>
    </xf>
    <xf numFmtId="38" fontId="54" fillId="26" borderId="80" xfId="77" applyFont="1" applyFill="1" applyBorder="1" applyAlignment="1" applyProtection="1">
      <alignment vertical="center" wrapText="1"/>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63" fillId="0" borderId="84" xfId="0" applyFont="1" applyBorder="1" applyAlignment="1">
      <alignment horizontal="center" vertical="center"/>
    </xf>
    <xf numFmtId="0" fontId="63" fillId="0" borderId="89" xfId="0" applyFont="1" applyBorder="1" applyAlignment="1">
      <alignment horizontal="center" vertical="center"/>
    </xf>
    <xf numFmtId="0" fontId="63" fillId="0" borderId="7" xfId="0" applyFont="1" applyBorder="1" applyAlignment="1">
      <alignment horizontal="center" vertical="center"/>
    </xf>
    <xf numFmtId="0" fontId="63" fillId="0" borderId="2" xfId="0" applyFont="1" applyBorder="1" applyAlignment="1">
      <alignment horizontal="center" vertical="center"/>
    </xf>
    <xf numFmtId="0" fontId="54" fillId="0" borderId="6" xfId="0" applyFont="1" applyBorder="1">
      <alignment vertical="center"/>
    </xf>
    <xf numFmtId="0" fontId="54" fillId="0" borderId="39" xfId="0" applyFont="1" applyBorder="1">
      <alignment vertical="center"/>
    </xf>
    <xf numFmtId="0" fontId="54" fillId="26" borderId="68" xfId="0" applyFont="1" applyFill="1" applyBorder="1" applyAlignment="1">
      <alignment horizontal="right" vertical="center"/>
    </xf>
    <xf numFmtId="0" fontId="54" fillId="26" borderId="80" xfId="0" applyFont="1" applyFill="1" applyBorder="1" applyAlignment="1">
      <alignment horizontal="right" vertical="center"/>
    </xf>
    <xf numFmtId="0" fontId="2" fillId="0" borderId="97" xfId="0" applyFont="1" applyBorder="1" applyAlignment="1">
      <alignment horizontal="center" vertical="center" wrapText="1"/>
    </xf>
    <xf numFmtId="0" fontId="2" fillId="0" borderId="99" xfId="0" applyFont="1" applyBorder="1" applyAlignment="1">
      <alignment horizontal="center" vertical="center" wrapText="1"/>
    </xf>
    <xf numFmtId="0" fontId="2" fillId="0" borderId="29" xfId="0" applyFont="1" applyBorder="1" applyAlignment="1">
      <alignment horizontal="center" vertical="center" wrapText="1"/>
    </xf>
    <xf numFmtId="38" fontId="54" fillId="0" borderId="7" xfId="77" applyFont="1" applyFill="1" applyBorder="1" applyAlignment="1" applyProtection="1">
      <alignment vertical="center"/>
    </xf>
    <xf numFmtId="38" fontId="54" fillId="0" borderId="18" xfId="77" applyFont="1" applyFill="1" applyBorder="1" applyAlignment="1" applyProtection="1">
      <alignment vertical="center"/>
    </xf>
    <xf numFmtId="0" fontId="54" fillId="0" borderId="7" xfId="0" applyFont="1" applyBorder="1">
      <alignment vertical="center"/>
    </xf>
    <xf numFmtId="0" fontId="54" fillId="0" borderId="18" xfId="0" applyFont="1" applyBorder="1">
      <alignment vertical="center"/>
    </xf>
    <xf numFmtId="0" fontId="70" fillId="2" borderId="12" xfId="0" applyFont="1" applyFill="1" applyBorder="1" applyAlignment="1">
      <alignment horizontal="center" vertical="center" wrapText="1"/>
    </xf>
    <xf numFmtId="0" fontId="70" fillId="2" borderId="13" xfId="0" applyFont="1" applyFill="1" applyBorder="1" applyAlignment="1">
      <alignment horizontal="center" vertical="center" wrapText="1"/>
    </xf>
    <xf numFmtId="0" fontId="70" fillId="2" borderId="23" xfId="0" applyFont="1" applyFill="1" applyBorder="1" applyAlignment="1">
      <alignment horizontal="center" vertical="center" wrapText="1"/>
    </xf>
    <xf numFmtId="0" fontId="70" fillId="2" borderId="42" xfId="0" applyFont="1" applyFill="1" applyBorder="1" applyAlignment="1">
      <alignment horizontal="center" vertical="center" wrapText="1"/>
    </xf>
    <xf numFmtId="0" fontId="54" fillId="3" borderId="24" xfId="0" applyFont="1" applyFill="1" applyBorder="1" applyAlignment="1">
      <alignment horizontal="left" vertical="center" wrapText="1"/>
    </xf>
    <xf numFmtId="0" fontId="54" fillId="3" borderId="12" xfId="0" applyFont="1" applyFill="1" applyBorder="1" applyAlignment="1">
      <alignment horizontal="left" vertical="center" wrapText="1"/>
    </xf>
    <xf numFmtId="0" fontId="54" fillId="3" borderId="13" xfId="0" applyFont="1" applyFill="1" applyBorder="1" applyAlignment="1">
      <alignment horizontal="left" vertical="center" wrapText="1"/>
    </xf>
    <xf numFmtId="0" fontId="2" fillId="0" borderId="21" xfId="0" applyFont="1" applyBorder="1" applyAlignment="1">
      <alignment horizontal="left" vertical="top" wrapText="1"/>
    </xf>
    <xf numFmtId="0" fontId="71" fillId="27" borderId="35" xfId="0" applyFont="1" applyFill="1" applyBorder="1" applyAlignment="1">
      <alignment horizontal="center" vertical="center" wrapText="1" shrinkToFit="1"/>
    </xf>
    <xf numFmtId="0" fontId="71" fillId="27" borderId="32" xfId="0" applyFont="1" applyFill="1" applyBorder="1" applyAlignment="1">
      <alignment horizontal="center" vertical="center" wrapText="1" shrinkToFit="1"/>
    </xf>
    <xf numFmtId="0" fontId="71" fillId="27" borderId="33" xfId="0" applyFont="1" applyFill="1" applyBorder="1" applyAlignment="1">
      <alignment horizontal="center" vertical="center" wrapText="1" shrinkToFit="1"/>
    </xf>
    <xf numFmtId="0" fontId="46" fillId="0" borderId="93" xfId="0" applyFont="1" applyBorder="1" applyAlignment="1">
      <alignment horizontal="center" vertical="center" wrapText="1"/>
    </xf>
    <xf numFmtId="38" fontId="54" fillId="26" borderId="68" xfId="77" applyFont="1" applyFill="1" applyBorder="1" applyAlignment="1" applyProtection="1">
      <alignment horizontal="right" vertical="center" wrapText="1"/>
    </xf>
    <xf numFmtId="38" fontId="54" fillId="26" borderId="80" xfId="77" applyFont="1" applyFill="1" applyBorder="1" applyAlignment="1" applyProtection="1">
      <alignment horizontal="right" vertical="center" wrapText="1"/>
    </xf>
    <xf numFmtId="0" fontId="38" fillId="3" borderId="10" xfId="0" applyFont="1" applyFill="1" applyBorder="1" applyAlignment="1">
      <alignment horizontal="center" vertical="center" wrapText="1"/>
    </xf>
    <xf numFmtId="38" fontId="38" fillId="26" borderId="35" xfId="77" applyFont="1" applyFill="1" applyBorder="1" applyAlignment="1">
      <alignment vertical="center" wrapText="1"/>
    </xf>
    <xf numFmtId="38" fontId="38" fillId="26" borderId="32" xfId="77" applyFont="1" applyFill="1" applyBorder="1" applyAlignment="1">
      <alignment vertical="center" wrapText="1"/>
    </xf>
    <xf numFmtId="0" fontId="38" fillId="26" borderId="32" xfId="0" applyFont="1" applyFill="1" applyBorder="1" applyAlignment="1">
      <alignment vertical="center" wrapText="1"/>
    </xf>
    <xf numFmtId="0" fontId="38" fillId="26" borderId="33" xfId="0" applyFont="1" applyFill="1" applyBorder="1" applyAlignment="1">
      <alignment vertical="center" wrapText="1"/>
    </xf>
    <xf numFmtId="0" fontId="43" fillId="0" borderId="32" xfId="0" applyFont="1" applyBorder="1" applyAlignment="1">
      <alignment horizontal="left" vertical="top" wrapText="1"/>
    </xf>
    <xf numFmtId="0" fontId="43" fillId="0" borderId="33" xfId="0" applyFont="1" applyBorder="1" applyAlignment="1">
      <alignment horizontal="left" vertical="top" wrapText="1"/>
    </xf>
    <xf numFmtId="0" fontId="46" fillId="0" borderId="25" xfId="0" applyFont="1" applyBorder="1" applyAlignment="1">
      <alignment horizontal="left" vertical="center" shrinkToFit="1"/>
    </xf>
    <xf numFmtId="0" fontId="46" fillId="0" borderId="18" xfId="0" applyFont="1" applyBorder="1" applyAlignment="1">
      <alignment horizontal="left" vertical="center" shrinkToFit="1"/>
    </xf>
    <xf numFmtId="38" fontId="71" fillId="30" borderId="7" xfId="77" applyFont="1" applyFill="1" applyBorder="1" applyAlignment="1" applyProtection="1">
      <alignment vertical="center" wrapText="1"/>
      <protection locked="0"/>
    </xf>
    <xf numFmtId="38" fontId="71" fillId="30" borderId="18" xfId="77" applyFont="1" applyFill="1" applyBorder="1" applyAlignment="1" applyProtection="1">
      <alignment vertical="center" wrapText="1"/>
      <protection locked="0"/>
    </xf>
    <xf numFmtId="0" fontId="46" fillId="0" borderId="25" xfId="0" applyFont="1" applyBorder="1" applyAlignment="1">
      <alignment horizontal="left" vertical="center" wrapText="1"/>
    </xf>
    <xf numFmtId="0" fontId="46" fillId="0" borderId="18" xfId="0" applyFont="1" applyBorder="1" applyAlignment="1">
      <alignment horizontal="left" vertical="center" wrapText="1"/>
    </xf>
    <xf numFmtId="0" fontId="42" fillId="0" borderId="25" xfId="0" applyFont="1" applyBorder="1" applyAlignment="1">
      <alignment vertical="center" wrapText="1"/>
    </xf>
    <xf numFmtId="0" fontId="42" fillId="0" borderId="18" xfId="0" applyFont="1" applyBorder="1" applyAlignment="1">
      <alignment vertical="center" wrapText="1"/>
    </xf>
    <xf numFmtId="38" fontId="71" fillId="30" borderId="59" xfId="77" applyFont="1" applyFill="1" applyBorder="1" applyAlignment="1" applyProtection="1">
      <alignment vertical="center" wrapText="1"/>
      <protection locked="0"/>
    </xf>
    <xf numFmtId="38" fontId="71" fillId="30" borderId="64" xfId="77" applyFont="1" applyFill="1" applyBorder="1" applyAlignment="1" applyProtection="1">
      <alignment vertical="center" wrapText="1"/>
      <protection locked="0"/>
    </xf>
    <xf numFmtId="0" fontId="46" fillId="0" borderId="25" xfId="0" applyFont="1" applyBorder="1" applyAlignment="1">
      <alignment vertical="center" wrapText="1"/>
    </xf>
    <xf numFmtId="0" fontId="46" fillId="0" borderId="18" xfId="0" applyFont="1" applyBorder="1" applyAlignment="1">
      <alignment vertical="center" wrapText="1"/>
    </xf>
    <xf numFmtId="0" fontId="46" fillId="0" borderId="2" xfId="0" applyFont="1" applyBorder="1" applyAlignment="1">
      <alignment horizontal="left" vertical="center" wrapText="1"/>
    </xf>
    <xf numFmtId="0" fontId="46" fillId="0" borderId="24" xfId="0" applyFont="1" applyBorder="1" applyAlignment="1">
      <alignment vertical="center" wrapText="1"/>
    </xf>
    <xf numFmtId="0" fontId="46" fillId="0" borderId="13" xfId="0" applyFont="1" applyBorder="1" applyAlignment="1">
      <alignment vertical="center" wrapText="1"/>
    </xf>
    <xf numFmtId="38" fontId="46" fillId="29" borderId="11" xfId="77" applyFont="1" applyFill="1" applyBorder="1" applyAlignment="1" applyProtection="1">
      <alignment vertical="center" wrapText="1"/>
    </xf>
    <xf numFmtId="38" fontId="46" fillId="29" borderId="1" xfId="77" applyFont="1" applyFill="1" applyBorder="1" applyAlignment="1" applyProtection="1">
      <alignment vertical="center" wrapText="1"/>
    </xf>
    <xf numFmtId="38" fontId="46" fillId="29" borderId="87" xfId="77" applyFont="1" applyFill="1" applyBorder="1" applyAlignment="1" applyProtection="1">
      <alignment vertical="center" wrapText="1"/>
    </xf>
    <xf numFmtId="38" fontId="71" fillId="30" borderId="84" xfId="77" applyFont="1" applyFill="1" applyBorder="1" applyAlignment="1" applyProtection="1">
      <alignment vertical="center" wrapText="1"/>
      <protection locked="0"/>
    </xf>
    <xf numFmtId="38" fontId="71" fillId="30" borderId="13" xfId="77" applyFont="1" applyFill="1" applyBorder="1" applyAlignment="1" applyProtection="1">
      <alignment vertical="center" wrapText="1"/>
      <protection locked="0"/>
    </xf>
    <xf numFmtId="0" fontId="46" fillId="2" borderId="8" xfId="0" applyFont="1" applyFill="1" applyBorder="1" applyAlignment="1">
      <alignment vertical="center" wrapText="1"/>
    </xf>
    <xf numFmtId="0" fontId="46" fillId="2" borderId="18" xfId="0" applyFont="1" applyFill="1" applyBorder="1" applyAlignment="1">
      <alignment vertical="center" wrapText="1"/>
    </xf>
    <xf numFmtId="38" fontId="54" fillId="0" borderId="59" xfId="77" applyFont="1" applyFill="1" applyBorder="1" applyAlignment="1" applyProtection="1">
      <alignment vertical="center"/>
    </xf>
    <xf numFmtId="38" fontId="54" fillId="0" borderId="64" xfId="77" applyFont="1" applyFill="1" applyBorder="1" applyAlignment="1" applyProtection="1">
      <alignment vertical="center"/>
    </xf>
    <xf numFmtId="38" fontId="54" fillId="26" borderId="68" xfId="77" applyFont="1" applyFill="1" applyBorder="1" applyAlignment="1" applyProtection="1">
      <alignment horizontal="right" vertical="center"/>
    </xf>
    <xf numFmtId="38" fontId="54" fillId="26" borderId="80" xfId="77" applyFont="1" applyFill="1" applyBorder="1" applyAlignment="1" applyProtection="1">
      <alignment horizontal="right" vertical="center"/>
    </xf>
    <xf numFmtId="0" fontId="46" fillId="0" borderId="67" xfId="0" applyFont="1" applyBorder="1" applyAlignment="1">
      <alignment horizontal="center" vertical="center" wrapText="1"/>
    </xf>
    <xf numFmtId="0" fontId="46" fillId="0" borderId="32" xfId="0" applyFont="1" applyBorder="1" applyAlignment="1">
      <alignment horizontal="center" vertical="center" wrapText="1"/>
    </xf>
    <xf numFmtId="0" fontId="46" fillId="0" borderId="100" xfId="0" applyFont="1" applyBorder="1" applyAlignment="1">
      <alignment horizontal="center" vertical="center" wrapText="1"/>
    </xf>
    <xf numFmtId="0" fontId="46" fillId="2" borderId="67" xfId="0" applyFont="1" applyFill="1" applyBorder="1" applyAlignment="1">
      <alignment horizontal="center" vertical="center"/>
    </xf>
    <xf numFmtId="0" fontId="46" fillId="2" borderId="33" xfId="0" applyFont="1" applyFill="1" applyBorder="1" applyAlignment="1">
      <alignment horizontal="center" vertical="center"/>
    </xf>
    <xf numFmtId="0" fontId="46" fillId="0" borderId="82" xfId="0" applyFont="1" applyBorder="1" applyAlignment="1">
      <alignment horizontal="center" vertical="center" wrapText="1"/>
    </xf>
    <xf numFmtId="0" fontId="46" fillId="0" borderId="22" xfId="0" applyFont="1" applyBorder="1" applyAlignment="1">
      <alignment horizontal="center" vertical="center" wrapText="1"/>
    </xf>
    <xf numFmtId="0" fontId="46" fillId="0" borderId="97"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8" xfId="0" applyFont="1" applyBorder="1" applyAlignment="1">
      <alignment vertical="center" wrapText="1"/>
    </xf>
    <xf numFmtId="38" fontId="54" fillId="0" borderId="84" xfId="77" applyFont="1" applyFill="1" applyBorder="1" applyAlignment="1" applyProtection="1">
      <alignment vertical="center"/>
    </xf>
    <xf numFmtId="38" fontId="54" fillId="0" borderId="13" xfId="77" applyFont="1" applyFill="1" applyBorder="1" applyAlignment="1" applyProtection="1">
      <alignment vertical="center"/>
    </xf>
    <xf numFmtId="0" fontId="54" fillId="26" borderId="97" xfId="0" applyFont="1" applyFill="1" applyBorder="1" applyAlignment="1">
      <alignment horizontal="right" vertical="center"/>
    </xf>
    <xf numFmtId="0" fontId="54" fillId="26" borderId="29" xfId="0" applyFont="1" applyFill="1" applyBorder="1" applyAlignment="1">
      <alignment horizontal="right" vertical="center"/>
    </xf>
    <xf numFmtId="0" fontId="54" fillId="0" borderId="60" xfId="0" applyFont="1" applyBorder="1" applyAlignment="1">
      <alignment horizontal="right" vertical="center"/>
    </xf>
    <xf numFmtId="0" fontId="54" fillId="0" borderId="111" xfId="0" applyFont="1" applyBorder="1" applyAlignment="1">
      <alignment horizontal="right" vertical="center"/>
    </xf>
    <xf numFmtId="0" fontId="75" fillId="0" borderId="108" xfId="0" applyFont="1" applyBorder="1" applyAlignment="1">
      <alignment horizontal="center" vertical="center"/>
    </xf>
    <xf numFmtId="0" fontId="75" fillId="0" borderId="109" xfId="0" applyFont="1" applyBorder="1" applyAlignment="1">
      <alignment horizontal="center" vertical="center"/>
    </xf>
    <xf numFmtId="0" fontId="75" fillId="0" borderId="60" xfId="0" applyFont="1" applyBorder="1">
      <alignment vertical="center"/>
    </xf>
    <xf numFmtId="0" fontId="75" fillId="0" borderId="111" xfId="0" applyFont="1" applyBorder="1">
      <alignment vertical="center"/>
    </xf>
    <xf numFmtId="0" fontId="52" fillId="26" borderId="97" xfId="0" applyFont="1" applyFill="1" applyBorder="1" applyAlignment="1">
      <alignment horizontal="right" vertical="center"/>
    </xf>
    <xf numFmtId="0" fontId="52" fillId="26" borderId="10" xfId="0" applyFont="1" applyFill="1" applyBorder="1" applyAlignment="1">
      <alignment horizontal="right" vertical="center"/>
    </xf>
    <xf numFmtId="0" fontId="52" fillId="26" borderId="29" xfId="0" applyFont="1" applyFill="1" applyBorder="1" applyAlignment="1">
      <alignment horizontal="right" vertical="center"/>
    </xf>
    <xf numFmtId="0" fontId="46" fillId="2" borderId="12" xfId="0" applyFont="1" applyFill="1" applyBorder="1" applyAlignment="1">
      <alignment horizontal="center" vertical="center" wrapText="1"/>
    </xf>
    <xf numFmtId="0" fontId="46" fillId="2" borderId="13" xfId="0" applyFont="1" applyFill="1" applyBorder="1" applyAlignment="1">
      <alignment horizontal="center" vertical="center" wrapText="1"/>
    </xf>
    <xf numFmtId="0" fontId="46" fillId="2" borderId="0" xfId="0" applyFont="1" applyFill="1" applyAlignment="1">
      <alignment horizontal="center" vertical="center" wrapText="1"/>
    </xf>
    <xf numFmtId="0" fontId="46" fillId="2" borderId="26" xfId="0" applyFont="1" applyFill="1" applyBorder="1" applyAlignment="1">
      <alignment horizontal="center" vertical="center" wrapText="1"/>
    </xf>
    <xf numFmtId="0" fontId="46" fillId="2" borderId="23" xfId="0" applyFont="1" applyFill="1" applyBorder="1" applyAlignment="1">
      <alignment horizontal="center" vertical="center" wrapText="1"/>
    </xf>
    <xf numFmtId="0" fontId="46" fillId="2" borderId="42" xfId="0" applyFont="1" applyFill="1" applyBorder="1" applyAlignment="1">
      <alignment horizontal="center" vertical="center" wrapText="1"/>
    </xf>
    <xf numFmtId="0" fontId="54" fillId="3" borderId="31" xfId="0" applyFont="1" applyFill="1" applyBorder="1" applyAlignment="1">
      <alignment horizontal="center" vertical="center" wrapText="1"/>
    </xf>
    <xf numFmtId="0" fontId="54" fillId="3" borderId="21" xfId="0" applyFont="1" applyFill="1" applyBorder="1" applyAlignment="1">
      <alignment horizontal="center" vertical="center" wrapText="1"/>
    </xf>
    <xf numFmtId="0" fontId="54" fillId="3" borderId="0" xfId="0" applyFont="1" applyFill="1" applyAlignment="1">
      <alignment horizontal="center" vertical="center" wrapText="1"/>
    </xf>
    <xf numFmtId="0" fontId="54" fillId="3" borderId="26" xfId="0" applyFont="1" applyFill="1" applyBorder="1" applyAlignment="1">
      <alignment horizontal="center" vertical="center" wrapText="1"/>
    </xf>
    <xf numFmtId="0" fontId="46" fillId="0" borderId="95" xfId="0" applyFont="1" applyBorder="1" applyAlignment="1">
      <alignment horizontal="center" vertical="center" wrapText="1"/>
    </xf>
    <xf numFmtId="0" fontId="46" fillId="0" borderId="98" xfId="0" applyFont="1" applyBorder="1" applyAlignment="1">
      <alignment horizontal="center" vertical="center" wrapText="1"/>
    </xf>
    <xf numFmtId="0" fontId="46" fillId="0" borderId="83" xfId="0" applyFont="1" applyBorder="1" applyAlignment="1">
      <alignment horizontal="center" vertical="center" wrapText="1"/>
    </xf>
    <xf numFmtId="0" fontId="46" fillId="0" borderId="99" xfId="0" applyFont="1" applyBorder="1" applyAlignment="1">
      <alignment horizontal="center" vertical="center" wrapText="1"/>
    </xf>
    <xf numFmtId="0" fontId="54" fillId="31" borderId="58" xfId="0" applyFont="1" applyFill="1" applyBorder="1">
      <alignment vertical="center"/>
    </xf>
    <xf numFmtId="0" fontId="54" fillId="31" borderId="59" xfId="0" applyFont="1" applyFill="1" applyBorder="1">
      <alignment vertical="center"/>
    </xf>
    <xf numFmtId="0" fontId="54" fillId="30" borderId="56" xfId="0" applyFont="1" applyFill="1" applyBorder="1" applyProtection="1">
      <alignment vertical="center"/>
      <protection locked="0"/>
    </xf>
    <xf numFmtId="0" fontId="54" fillId="30" borderId="71" xfId="0" applyFont="1" applyFill="1" applyBorder="1" applyProtection="1">
      <alignment vertical="center"/>
      <protection locked="0"/>
    </xf>
    <xf numFmtId="38" fontId="46" fillId="29" borderId="7" xfId="77" applyFont="1" applyFill="1" applyBorder="1" applyAlignment="1" applyProtection="1">
      <alignment vertical="center" wrapText="1"/>
      <protection locked="0"/>
    </xf>
    <xf numFmtId="38" fontId="46" fillId="29" borderId="2" xfId="77" applyFont="1" applyFill="1" applyBorder="1" applyAlignment="1" applyProtection="1">
      <alignment vertical="center" wrapText="1"/>
      <protection locked="0"/>
    </xf>
    <xf numFmtId="0" fontId="73" fillId="30" borderId="57" xfId="0" applyFont="1" applyFill="1" applyBorder="1" applyProtection="1">
      <alignment vertical="center"/>
      <protection locked="0"/>
    </xf>
    <xf numFmtId="0" fontId="73" fillId="30" borderId="71" xfId="0" applyFont="1" applyFill="1" applyBorder="1" applyProtection="1">
      <alignment vertical="center"/>
      <protection locked="0"/>
    </xf>
    <xf numFmtId="0" fontId="73" fillId="30" borderId="58" xfId="0" applyFont="1" applyFill="1" applyBorder="1" applyProtection="1">
      <alignment vertical="center"/>
      <protection locked="0"/>
    </xf>
    <xf numFmtId="0" fontId="52" fillId="0" borderId="58" xfId="0" applyFont="1" applyBorder="1">
      <alignment vertical="center"/>
    </xf>
    <xf numFmtId="0" fontId="52" fillId="0" borderId="59" xfId="0" applyFont="1" applyBorder="1">
      <alignment vertical="center"/>
    </xf>
    <xf numFmtId="0" fontId="52" fillId="0" borderId="110" xfId="0" applyFont="1" applyBorder="1">
      <alignment vertical="center"/>
    </xf>
    <xf numFmtId="0" fontId="54" fillId="31" borderId="4" xfId="0" applyFont="1" applyFill="1" applyBorder="1">
      <alignment vertical="center"/>
    </xf>
    <xf numFmtId="0" fontId="54" fillId="31" borderId="6" xfId="0" applyFont="1" applyFill="1" applyBorder="1">
      <alignment vertical="center"/>
    </xf>
    <xf numFmtId="0" fontId="54" fillId="30" borderId="25" xfId="0" applyFont="1" applyFill="1" applyBorder="1" applyProtection="1">
      <alignment vertical="center"/>
      <protection locked="0"/>
    </xf>
    <xf numFmtId="0" fontId="54" fillId="30" borderId="2" xfId="0" applyFont="1" applyFill="1" applyBorder="1" applyProtection="1">
      <alignment vertical="center"/>
      <protection locked="0"/>
    </xf>
    <xf numFmtId="0" fontId="73" fillId="30" borderId="16" xfId="0" applyFont="1" applyFill="1" applyBorder="1" applyProtection="1">
      <alignment vertical="center"/>
      <protection locked="0"/>
    </xf>
    <xf numFmtId="0" fontId="73" fillId="30" borderId="2" xfId="0" applyFont="1" applyFill="1" applyBorder="1" applyProtection="1">
      <alignment vertical="center"/>
      <protection locked="0"/>
    </xf>
    <xf numFmtId="0" fontId="73" fillId="30" borderId="1" xfId="0" applyFont="1" applyFill="1" applyBorder="1" applyProtection="1">
      <alignment vertical="center"/>
      <protection locked="0"/>
    </xf>
    <xf numFmtId="0" fontId="52" fillId="0" borderId="1" xfId="0" applyFont="1" applyBorder="1">
      <alignment vertical="center"/>
    </xf>
    <xf numFmtId="0" fontId="52" fillId="0" borderId="7" xfId="0" applyFont="1" applyBorder="1">
      <alignment vertical="center"/>
    </xf>
    <xf numFmtId="0" fontId="52" fillId="0" borderId="14" xfId="0" applyFont="1" applyBorder="1">
      <alignment vertical="center"/>
    </xf>
    <xf numFmtId="0" fontId="52" fillId="0" borderId="72" xfId="0" applyFont="1" applyBorder="1">
      <alignment vertical="center"/>
    </xf>
    <xf numFmtId="0" fontId="52" fillId="0" borderId="82" xfId="0" applyFont="1" applyBorder="1">
      <alignment vertical="center"/>
    </xf>
    <xf numFmtId="0" fontId="52" fillId="0" borderId="114" xfId="0" applyFont="1" applyBorder="1">
      <alignment vertical="center"/>
    </xf>
    <xf numFmtId="0" fontId="46" fillId="0" borderId="74" xfId="0" applyFont="1" applyBorder="1" applyAlignment="1">
      <alignment horizontal="center" vertical="center" wrapText="1"/>
    </xf>
    <xf numFmtId="0" fontId="46" fillId="0" borderId="75"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8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wrapText="1"/>
    </xf>
    <xf numFmtId="0" fontId="46" fillId="0" borderId="15" xfId="0" applyFont="1" applyBorder="1" applyAlignment="1">
      <alignment horizontal="center" vertical="center" wrapText="1"/>
    </xf>
    <xf numFmtId="0" fontId="46" fillId="0" borderId="87"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0" xfId="0" applyFont="1" applyAlignment="1">
      <alignment horizontal="center" vertical="center" wrapText="1"/>
    </xf>
    <xf numFmtId="0" fontId="54" fillId="30" borderId="24" xfId="0" applyFont="1" applyFill="1" applyBorder="1" applyProtection="1">
      <alignment vertical="center"/>
      <protection locked="0"/>
    </xf>
    <xf numFmtId="0" fontId="54" fillId="30" borderId="89" xfId="0" applyFont="1" applyFill="1" applyBorder="1" applyProtection="1">
      <alignment vertical="center"/>
      <protection locked="0"/>
    </xf>
    <xf numFmtId="0" fontId="73" fillId="30" borderId="41" xfId="0" applyFont="1" applyFill="1" applyBorder="1" applyProtection="1">
      <alignment vertical="center"/>
      <protection locked="0"/>
    </xf>
    <xf numFmtId="0" fontId="73" fillId="30" borderId="89" xfId="0" applyFont="1" applyFill="1" applyBorder="1" applyProtection="1">
      <alignment vertical="center"/>
      <protection locked="0"/>
    </xf>
    <xf numFmtId="0" fontId="73" fillId="30" borderId="11" xfId="0" applyFont="1" applyFill="1" applyBorder="1" applyProtection="1">
      <alignment vertical="center"/>
      <protection locked="0"/>
    </xf>
    <xf numFmtId="0" fontId="74" fillId="0" borderId="101" xfId="0" applyFont="1" applyBorder="1">
      <alignment vertical="center"/>
    </xf>
    <xf numFmtId="0" fontId="74" fillId="0" borderId="102" xfId="0" applyFont="1" applyBorder="1">
      <alignment vertical="center"/>
    </xf>
    <xf numFmtId="0" fontId="54" fillId="26" borderId="5" xfId="0" applyFont="1" applyFill="1" applyBorder="1" applyAlignment="1">
      <alignment horizontal="right" vertical="center"/>
    </xf>
    <xf numFmtId="0" fontId="54" fillId="26" borderId="103" xfId="0" applyFont="1" applyFill="1" applyBorder="1" applyAlignment="1">
      <alignment horizontal="right" vertical="center"/>
    </xf>
    <xf numFmtId="0" fontId="46" fillId="0" borderId="10"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28" xfId="0" applyFont="1" applyBorder="1" applyAlignment="1">
      <alignment horizontal="center" vertical="center" wrapText="1"/>
    </xf>
    <xf numFmtId="0" fontId="54" fillId="31" borderId="7" xfId="0" applyFont="1" applyFill="1" applyBorder="1">
      <alignment vertical="center"/>
    </xf>
    <xf numFmtId="0" fontId="54" fillId="31" borderId="18" xfId="0" applyFont="1" applyFill="1" applyBorder="1">
      <alignment vertical="center"/>
    </xf>
    <xf numFmtId="0" fontId="46" fillId="2" borderId="12" xfId="0" applyFont="1" applyFill="1" applyBorder="1" applyAlignment="1">
      <alignment vertical="center" wrapText="1"/>
    </xf>
    <xf numFmtId="0" fontId="54" fillId="31" borderId="84" xfId="0" applyFont="1" applyFill="1" applyBorder="1">
      <alignment vertical="center"/>
    </xf>
    <xf numFmtId="0" fontId="54" fillId="31" borderId="13" xfId="0" applyFont="1" applyFill="1" applyBorder="1">
      <alignment vertical="center"/>
    </xf>
    <xf numFmtId="38" fontId="54" fillId="2" borderId="59" xfId="77" applyFont="1" applyFill="1" applyBorder="1" applyAlignment="1" applyProtection="1">
      <alignment vertical="center" wrapText="1"/>
    </xf>
    <xf numFmtId="38" fontId="54" fillId="2" borderId="64" xfId="77" applyFont="1" applyFill="1" applyBorder="1" applyAlignment="1" applyProtection="1">
      <alignment vertical="center" wrapText="1"/>
    </xf>
    <xf numFmtId="0" fontId="54" fillId="27" borderId="32" xfId="0" applyFont="1" applyFill="1" applyBorder="1" applyAlignment="1">
      <alignment horizontal="center" vertical="center" wrapText="1"/>
    </xf>
    <xf numFmtId="0" fontId="54" fillId="27" borderId="33" xfId="0" applyFont="1" applyFill="1" applyBorder="1" applyAlignment="1">
      <alignment horizontal="center" vertical="center" wrapText="1"/>
    </xf>
    <xf numFmtId="0" fontId="46" fillId="0" borderId="16" xfId="0" applyFont="1" applyBorder="1" applyAlignment="1">
      <alignment horizontal="center" vertical="center" wrapText="1"/>
    </xf>
    <xf numFmtId="0" fontId="46" fillId="0" borderId="61" xfId="0" applyFont="1" applyBorder="1" applyAlignment="1">
      <alignment horizontal="center" vertical="center" wrapText="1"/>
    </xf>
    <xf numFmtId="0" fontId="46" fillId="0" borderId="5" xfId="0" applyFont="1" applyBorder="1" applyAlignment="1">
      <alignment horizontal="center" vertical="center" wrapText="1"/>
    </xf>
    <xf numFmtId="0" fontId="46" fillId="0" borderId="73" xfId="0" applyFont="1" applyBorder="1" applyAlignment="1">
      <alignment horizontal="center" vertical="center" wrapText="1"/>
    </xf>
    <xf numFmtId="0" fontId="46" fillId="0" borderId="62" xfId="0" applyFont="1" applyBorder="1" applyAlignment="1">
      <alignment horizontal="center" vertical="center"/>
    </xf>
    <xf numFmtId="0" fontId="46" fillId="0" borderId="69" xfId="0" applyFont="1" applyBorder="1" applyAlignment="1">
      <alignment horizontal="center" vertical="center"/>
    </xf>
    <xf numFmtId="0" fontId="46" fillId="0" borderId="81" xfId="0" applyFont="1" applyBorder="1" applyAlignment="1">
      <alignment horizontal="center" vertical="center"/>
    </xf>
    <xf numFmtId="0" fontId="54" fillId="3" borderId="22" xfId="0" applyFont="1" applyFill="1" applyBorder="1" applyAlignment="1">
      <alignment horizontal="center" vertical="center" wrapText="1"/>
    </xf>
    <xf numFmtId="0" fontId="46" fillId="2" borderId="36" xfId="0" applyFont="1" applyFill="1" applyBorder="1" applyAlignment="1">
      <alignment horizontal="center" vertical="center" wrapText="1"/>
    </xf>
    <xf numFmtId="0" fontId="46" fillId="2" borderId="34" xfId="0" applyFont="1" applyFill="1" applyBorder="1" applyAlignment="1">
      <alignment horizontal="center" vertical="center" wrapText="1"/>
    </xf>
    <xf numFmtId="0" fontId="46" fillId="2" borderId="84" xfId="0" applyFont="1" applyFill="1" applyBorder="1" applyAlignment="1">
      <alignment horizontal="center" vertical="center"/>
    </xf>
    <xf numFmtId="0" fontId="46" fillId="2" borderId="89" xfId="0" applyFont="1" applyFill="1" applyBorder="1" applyAlignment="1">
      <alignment horizontal="center" vertical="center"/>
    </xf>
    <xf numFmtId="0" fontId="46" fillId="2" borderId="13" xfId="0" applyFont="1" applyFill="1" applyBorder="1" applyAlignment="1">
      <alignment horizontal="center" vertical="center"/>
    </xf>
    <xf numFmtId="0" fontId="46" fillId="2" borderId="31" xfId="0" applyFont="1" applyFill="1" applyBorder="1" applyAlignment="1">
      <alignment horizontal="left" vertical="center" wrapText="1"/>
    </xf>
    <xf numFmtId="0" fontId="46" fillId="2" borderId="27" xfId="0" applyFont="1" applyFill="1" applyBorder="1" applyAlignment="1">
      <alignment horizontal="left" vertical="center" wrapText="1"/>
    </xf>
    <xf numFmtId="0" fontId="46" fillId="2" borderId="28" xfId="0" applyFont="1" applyFill="1" applyBorder="1" applyAlignment="1">
      <alignment horizontal="left" vertical="center" wrapText="1"/>
    </xf>
    <xf numFmtId="0" fontId="46" fillId="2" borderId="25" xfId="0" applyFont="1" applyFill="1" applyBorder="1" applyAlignment="1">
      <alignment vertical="center" wrapText="1"/>
    </xf>
    <xf numFmtId="0" fontId="46" fillId="2" borderId="2" xfId="0" applyFont="1" applyFill="1" applyBorder="1" applyAlignment="1">
      <alignment vertical="center" wrapText="1"/>
    </xf>
    <xf numFmtId="38" fontId="46" fillId="30" borderId="2" xfId="77" applyFont="1" applyFill="1" applyBorder="1" applyAlignment="1" applyProtection="1">
      <alignment horizontal="center" vertical="center"/>
      <protection locked="0"/>
    </xf>
    <xf numFmtId="38" fontId="46" fillId="30" borderId="1" xfId="77" applyFont="1" applyFill="1" applyBorder="1" applyAlignment="1" applyProtection="1">
      <alignment horizontal="center" vertical="center"/>
      <protection locked="0"/>
    </xf>
    <xf numFmtId="38" fontId="46" fillId="30" borderId="71" xfId="77" applyFont="1" applyFill="1" applyBorder="1" applyAlignment="1" applyProtection="1">
      <alignment horizontal="center" vertical="center"/>
      <protection locked="0"/>
    </xf>
    <xf numFmtId="38" fontId="46" fillId="30" borderId="58" xfId="77" applyFont="1" applyFill="1" applyBorder="1" applyAlignment="1" applyProtection="1">
      <alignment horizontal="center" vertical="center"/>
      <protection locked="0"/>
    </xf>
    <xf numFmtId="0" fontId="46" fillId="0" borderId="59" xfId="0" applyFont="1" applyBorder="1" applyAlignment="1">
      <alignment horizontal="center" vertical="center" wrapText="1"/>
    </xf>
    <xf numFmtId="0" fontId="46" fillId="0" borderId="71" xfId="0" applyFont="1" applyBorder="1" applyAlignment="1">
      <alignment horizontal="center" vertical="center" wrapText="1"/>
    </xf>
    <xf numFmtId="0" fontId="42" fillId="2" borderId="56" xfId="0" applyFont="1" applyFill="1" applyBorder="1" applyAlignment="1">
      <alignment vertical="center" wrapText="1"/>
    </xf>
    <xf numFmtId="0" fontId="42" fillId="2" borderId="71" xfId="0" applyFont="1" applyFill="1" applyBorder="1" applyAlignment="1">
      <alignment vertical="center" wrapText="1"/>
    </xf>
    <xf numFmtId="0" fontId="46" fillId="0" borderId="63" xfId="0" applyFont="1" applyBorder="1" applyAlignment="1">
      <alignment horizontal="center" vertical="center" wrapText="1"/>
    </xf>
    <xf numFmtId="0" fontId="46" fillId="0" borderId="112" xfId="0" applyFont="1" applyBorder="1" applyAlignment="1">
      <alignment horizontal="center" vertical="center" wrapText="1"/>
    </xf>
    <xf numFmtId="0" fontId="46" fillId="0" borderId="72" xfId="0" applyFont="1" applyBorder="1" applyAlignment="1">
      <alignment horizontal="center" vertical="center" wrapText="1"/>
    </xf>
    <xf numFmtId="0" fontId="46" fillId="2" borderId="11" xfId="0" applyFont="1" applyFill="1" applyBorder="1" applyAlignment="1">
      <alignment horizontal="center" vertical="center"/>
    </xf>
    <xf numFmtId="0" fontId="46" fillId="2" borderId="11" xfId="0" applyFont="1" applyFill="1" applyBorder="1" applyAlignment="1">
      <alignment horizontal="center" vertical="center" wrapText="1"/>
    </xf>
    <xf numFmtId="0" fontId="46" fillId="0" borderId="84" xfId="0" applyFont="1" applyBorder="1" applyAlignment="1">
      <alignment horizontal="center" vertical="center" wrapText="1"/>
    </xf>
    <xf numFmtId="0" fontId="46" fillId="2" borderId="25" xfId="0" applyFont="1" applyFill="1" applyBorder="1" applyAlignment="1">
      <alignment horizontal="left" vertical="center" wrapText="1"/>
    </xf>
    <xf numFmtId="0" fontId="46" fillId="2" borderId="2" xfId="0" applyFont="1" applyFill="1" applyBorder="1" applyAlignment="1">
      <alignment horizontal="left" vertical="center" wrapText="1"/>
    </xf>
    <xf numFmtId="0" fontId="46" fillId="2" borderId="36" xfId="0" applyFont="1" applyFill="1" applyBorder="1" applyAlignment="1">
      <alignment vertical="center" wrapText="1"/>
    </xf>
    <xf numFmtId="0" fontId="46" fillId="2" borderId="34" xfId="0" applyFont="1" applyFill="1" applyBorder="1" applyAlignment="1">
      <alignment vertical="center" wrapText="1"/>
    </xf>
    <xf numFmtId="0" fontId="46" fillId="2" borderId="37" xfId="0" applyFont="1" applyFill="1" applyBorder="1" applyAlignment="1">
      <alignment vertical="center" wrapText="1"/>
    </xf>
    <xf numFmtId="0" fontId="42" fillId="2" borderId="25" xfId="0" applyFont="1" applyFill="1" applyBorder="1" applyAlignment="1">
      <alignment vertical="center" wrapText="1"/>
    </xf>
    <xf numFmtId="0" fontId="42" fillId="2" borderId="2" xfId="0" applyFont="1" applyFill="1" applyBorder="1" applyAlignment="1">
      <alignment vertical="center" wrapText="1"/>
    </xf>
    <xf numFmtId="0" fontId="46" fillId="2" borderId="56" xfId="0" applyFont="1" applyFill="1" applyBorder="1" applyAlignment="1">
      <alignment horizontal="left" vertical="center" wrapText="1" indent="1"/>
    </xf>
    <xf numFmtId="0" fontId="46" fillId="2" borderId="71" xfId="0" applyFont="1" applyFill="1" applyBorder="1" applyAlignment="1">
      <alignment horizontal="left" vertical="center" wrapText="1" indent="1"/>
    </xf>
    <xf numFmtId="0" fontId="46" fillId="2" borderId="56" xfId="0" applyFont="1" applyFill="1" applyBorder="1" applyAlignment="1">
      <alignment vertical="center" wrapText="1"/>
    </xf>
    <xf numFmtId="0" fontId="46" fillId="2" borderId="71" xfId="0" applyFont="1" applyFill="1" applyBorder="1" applyAlignment="1">
      <alignment vertical="center" wrapText="1"/>
    </xf>
    <xf numFmtId="38" fontId="54" fillId="26" borderId="69" xfId="77" applyFont="1" applyFill="1" applyBorder="1" applyAlignment="1" applyProtection="1">
      <alignment vertical="center" wrapText="1"/>
    </xf>
    <xf numFmtId="0" fontId="46" fillId="2" borderId="27" xfId="0" applyFont="1" applyFill="1" applyBorder="1" applyAlignment="1">
      <alignment horizontal="center" vertical="center" wrapText="1"/>
    </xf>
    <xf numFmtId="0" fontId="46" fillId="2" borderId="28" xfId="0" applyFont="1" applyFill="1" applyBorder="1" applyAlignment="1">
      <alignment horizontal="center" vertical="center" wrapText="1"/>
    </xf>
    <xf numFmtId="0" fontId="46" fillId="2" borderId="86" xfId="0" applyFont="1" applyFill="1" applyBorder="1" applyAlignment="1">
      <alignment vertical="center" wrapText="1"/>
    </xf>
    <xf numFmtId="0" fontId="46" fillId="2" borderId="25" xfId="0" applyFont="1" applyFill="1" applyBorder="1">
      <alignment vertical="center"/>
    </xf>
    <xf numFmtId="0" fontId="46" fillId="2" borderId="2" xfId="0" applyFont="1" applyFill="1" applyBorder="1">
      <alignment vertical="center"/>
    </xf>
    <xf numFmtId="0" fontId="46" fillId="0" borderId="62" xfId="0" applyFont="1" applyBorder="1" applyAlignment="1">
      <alignment horizontal="center" vertical="center" wrapText="1"/>
    </xf>
    <xf numFmtId="0" fontId="46" fillId="0" borderId="69" xfId="0" applyFont="1" applyBorder="1" applyAlignment="1">
      <alignment horizontal="center" vertical="center" wrapText="1"/>
    </xf>
    <xf numFmtId="0" fontId="46" fillId="0" borderId="81" xfId="0" applyFont="1" applyBorder="1" applyAlignment="1">
      <alignment horizontal="center" vertical="center" wrapText="1"/>
    </xf>
    <xf numFmtId="0" fontId="46" fillId="2" borderId="25" xfId="0" applyFont="1" applyFill="1" applyBorder="1" applyAlignment="1">
      <alignment horizontal="left" vertical="center" wrapText="1" indent="1"/>
    </xf>
    <xf numFmtId="0" fontId="46" fillId="2" borderId="2" xfId="0" applyFont="1" applyFill="1" applyBorder="1" applyAlignment="1">
      <alignment horizontal="left" vertical="center" wrapText="1" indent="1"/>
    </xf>
    <xf numFmtId="0" fontId="74" fillId="30" borderId="1" xfId="0" applyFont="1" applyFill="1" applyBorder="1" applyProtection="1">
      <alignment vertical="center"/>
      <protection locked="0"/>
    </xf>
    <xf numFmtId="177" fontId="54" fillId="0" borderId="7" xfId="77" applyNumberFormat="1" applyFont="1" applyFill="1" applyBorder="1" applyAlignment="1" applyProtection="1">
      <alignment vertical="center"/>
    </xf>
    <xf numFmtId="177" fontId="54" fillId="0" borderId="18" xfId="77" applyNumberFormat="1" applyFont="1" applyFill="1" applyBorder="1" applyAlignment="1" applyProtection="1">
      <alignment vertical="center"/>
    </xf>
    <xf numFmtId="0" fontId="42" fillId="2" borderId="8" xfId="0" applyFont="1" applyFill="1" applyBorder="1" applyAlignment="1">
      <alignment vertical="center" wrapText="1"/>
    </xf>
    <xf numFmtId="0" fontId="74" fillId="30" borderId="58" xfId="0" applyFont="1" applyFill="1" applyBorder="1" applyProtection="1">
      <alignment vertical="center"/>
      <protection locked="0"/>
    </xf>
    <xf numFmtId="177" fontId="54" fillId="0" borderId="59" xfId="77" applyNumberFormat="1" applyFont="1" applyFill="1" applyBorder="1" applyAlignment="1" applyProtection="1">
      <alignment vertical="center"/>
    </xf>
    <xf numFmtId="177" fontId="54" fillId="0" borderId="64" xfId="77" applyNumberFormat="1" applyFont="1" applyFill="1" applyBorder="1" applyAlignment="1" applyProtection="1">
      <alignment vertical="center"/>
    </xf>
    <xf numFmtId="0" fontId="46" fillId="2" borderId="62" xfId="0" applyFont="1" applyFill="1" applyBorder="1" applyAlignment="1">
      <alignment horizontal="center" vertical="center" wrapText="1"/>
    </xf>
    <xf numFmtId="38" fontId="52" fillId="26" borderId="97" xfId="77" applyFont="1" applyFill="1" applyBorder="1" applyAlignment="1" applyProtection="1">
      <alignment horizontal="right" vertical="center"/>
    </xf>
    <xf numFmtId="38" fontId="52" fillId="26" borderId="29" xfId="77" applyFont="1" applyFill="1" applyBorder="1" applyAlignment="1" applyProtection="1">
      <alignment horizontal="right" vertical="center"/>
    </xf>
    <xf numFmtId="38" fontId="54" fillId="2" borderId="7" xfId="77" applyFont="1" applyFill="1" applyBorder="1" applyAlignment="1" applyProtection="1">
      <alignment vertical="center" wrapText="1"/>
    </xf>
    <xf numFmtId="38" fontId="54" fillId="2" borderId="18" xfId="77" applyFont="1" applyFill="1" applyBorder="1" applyAlignment="1" applyProtection="1">
      <alignment vertical="center" wrapText="1"/>
    </xf>
    <xf numFmtId="38" fontId="54" fillId="30" borderId="7" xfId="77" applyFont="1" applyFill="1" applyBorder="1" applyAlignment="1" applyProtection="1">
      <alignment horizontal="center" vertical="center"/>
      <protection locked="0"/>
    </xf>
    <xf numFmtId="38" fontId="54" fillId="30" borderId="8" xfId="77" applyFont="1" applyFill="1" applyBorder="1" applyAlignment="1" applyProtection="1">
      <alignment horizontal="center" vertical="center"/>
      <protection locked="0"/>
    </xf>
    <xf numFmtId="38" fontId="54" fillId="30" borderId="18" xfId="77" applyFont="1" applyFill="1" applyBorder="1" applyAlignment="1" applyProtection="1">
      <alignment horizontal="center" vertical="center"/>
      <protection locked="0"/>
    </xf>
    <xf numFmtId="0" fontId="73" fillId="0" borderId="11" xfId="0" applyFont="1" applyBorder="1" applyAlignment="1">
      <alignment horizontal="center" vertical="center" wrapText="1"/>
    </xf>
    <xf numFmtId="0" fontId="73" fillId="0" borderId="1" xfId="0" applyFont="1" applyBorder="1" applyAlignment="1">
      <alignment horizontal="center" vertical="center" wrapText="1"/>
    </xf>
    <xf numFmtId="0" fontId="73" fillId="0" borderId="58" xfId="0" applyFont="1" applyBorder="1" applyAlignment="1">
      <alignment horizontal="center" vertical="center" wrapText="1"/>
    </xf>
    <xf numFmtId="0" fontId="74" fillId="30" borderId="11" xfId="0" applyFont="1" applyFill="1" applyBorder="1" applyProtection="1">
      <alignment vertical="center"/>
      <protection locked="0"/>
    </xf>
    <xf numFmtId="177" fontId="54" fillId="0" borderId="84" xfId="77" applyNumberFormat="1" applyFont="1" applyFill="1" applyBorder="1" applyAlignment="1" applyProtection="1">
      <alignment vertical="center"/>
    </xf>
    <xf numFmtId="177" fontId="54" fillId="0" borderId="13" xfId="77" applyNumberFormat="1" applyFont="1" applyFill="1" applyBorder="1" applyAlignment="1" applyProtection="1">
      <alignment vertical="center"/>
    </xf>
    <xf numFmtId="0" fontId="46" fillId="2" borderId="24" xfId="0" applyFont="1" applyFill="1" applyBorder="1" applyAlignment="1">
      <alignment vertical="center" wrapText="1"/>
    </xf>
    <xf numFmtId="0" fontId="46" fillId="2" borderId="89" xfId="0" applyFont="1" applyFill="1" applyBorder="1" applyAlignment="1">
      <alignment vertical="center" wrapText="1"/>
    </xf>
    <xf numFmtId="38" fontId="54" fillId="30" borderId="84" xfId="77" applyFont="1" applyFill="1" applyBorder="1" applyAlignment="1" applyProtection="1">
      <alignment horizontal="center" vertical="center"/>
      <protection locked="0"/>
    </xf>
    <xf numFmtId="38" fontId="54" fillId="30" borderId="12" xfId="77" applyFont="1" applyFill="1" applyBorder="1" applyAlignment="1" applyProtection="1">
      <alignment horizontal="center" vertical="center"/>
      <protection locked="0"/>
    </xf>
    <xf numFmtId="38" fontId="54" fillId="30" borderId="13" xfId="77" applyFont="1" applyFill="1" applyBorder="1" applyAlignment="1" applyProtection="1">
      <alignment horizontal="center" vertical="center"/>
      <protection locked="0"/>
    </xf>
    <xf numFmtId="0" fontId="46" fillId="2" borderId="38" xfId="0" applyFont="1" applyFill="1" applyBorder="1" applyAlignment="1">
      <alignment vertical="center" wrapText="1"/>
    </xf>
    <xf numFmtId="0" fontId="46" fillId="2" borderId="9" xfId="0" applyFont="1" applyFill="1" applyBorder="1" applyAlignment="1">
      <alignment vertical="center" wrapText="1"/>
    </xf>
    <xf numFmtId="0" fontId="46" fillId="2" borderId="70" xfId="0" applyFont="1" applyFill="1" applyBorder="1" applyAlignment="1">
      <alignment vertical="center" wrapText="1"/>
    </xf>
    <xf numFmtId="38" fontId="54" fillId="26" borderId="106" xfId="77" applyFont="1" applyFill="1" applyBorder="1" applyAlignment="1" applyProtection="1">
      <alignment vertical="center" wrapText="1"/>
    </xf>
    <xf numFmtId="38" fontId="54" fillId="26" borderId="107" xfId="77" applyFont="1" applyFill="1" applyBorder="1" applyAlignment="1" applyProtection="1">
      <alignment vertical="center" wrapText="1"/>
    </xf>
    <xf numFmtId="0" fontId="70" fillId="0" borderId="21" xfId="0" applyFont="1" applyBorder="1" applyAlignment="1">
      <alignment horizontal="center" vertical="center" wrapText="1"/>
    </xf>
    <xf numFmtId="0" fontId="70" fillId="0" borderId="22" xfId="0" applyFont="1" applyBorder="1" applyAlignment="1">
      <alignment horizontal="center" vertical="center" wrapText="1"/>
    </xf>
    <xf numFmtId="0" fontId="70" fillId="0" borderId="10" xfId="0" applyFont="1" applyBorder="1" applyAlignment="1">
      <alignment horizontal="center" vertical="center" wrapText="1"/>
    </xf>
    <xf numFmtId="0" fontId="70" fillId="0" borderId="29" xfId="0" applyFont="1" applyBorder="1" applyAlignment="1">
      <alignment horizontal="center" vertical="center" wrapText="1"/>
    </xf>
    <xf numFmtId="38" fontId="46" fillId="30" borderId="57" xfId="77" applyFont="1" applyFill="1" applyBorder="1" applyAlignment="1" applyProtection="1">
      <alignment vertical="center"/>
      <protection locked="0"/>
    </xf>
    <xf numFmtId="38" fontId="46" fillId="30" borderId="58" xfId="77" applyFont="1" applyFill="1" applyBorder="1" applyAlignment="1" applyProtection="1">
      <alignment vertical="center"/>
      <protection locked="0"/>
    </xf>
    <xf numFmtId="0" fontId="46" fillId="0" borderId="88" xfId="0" applyFont="1" applyBorder="1" applyAlignment="1">
      <alignment horizontal="center" vertical="center" wrapText="1"/>
    </xf>
    <xf numFmtId="38" fontId="54" fillId="0" borderId="58" xfId="77" applyFont="1" applyFill="1" applyBorder="1" applyAlignment="1" applyProtection="1">
      <alignment vertical="center"/>
    </xf>
    <xf numFmtId="38" fontId="54" fillId="0" borderId="110" xfId="77" applyFont="1" applyFill="1" applyBorder="1" applyAlignment="1" applyProtection="1">
      <alignment vertical="center"/>
    </xf>
    <xf numFmtId="38" fontId="46" fillId="0" borderId="60" xfId="77" applyFont="1" applyFill="1" applyBorder="1" applyAlignment="1" applyProtection="1">
      <alignment horizontal="center" vertical="center"/>
    </xf>
    <xf numFmtId="38" fontId="46" fillId="0" borderId="109" xfId="77" applyFont="1" applyFill="1" applyBorder="1" applyAlignment="1" applyProtection="1">
      <alignment horizontal="center" vertical="center"/>
    </xf>
    <xf numFmtId="0" fontId="46" fillId="0" borderId="108" xfId="0" applyFont="1" applyBorder="1" applyAlignment="1">
      <alignment horizontal="center" vertical="center" wrapText="1"/>
    </xf>
    <xf numFmtId="0" fontId="46" fillId="0" borderId="111" xfId="0" applyFont="1" applyBorder="1" applyAlignment="1">
      <alignment horizontal="center" vertical="center" wrapText="1"/>
    </xf>
    <xf numFmtId="0" fontId="46" fillId="0" borderId="109" xfId="0" applyFont="1" applyBorder="1" applyAlignment="1">
      <alignment horizontal="center" vertical="center" wrapText="1"/>
    </xf>
    <xf numFmtId="38" fontId="54" fillId="26" borderId="97" xfId="77" applyFont="1" applyFill="1" applyBorder="1" applyAlignment="1" applyProtection="1">
      <alignment vertical="center" wrapText="1"/>
    </xf>
    <xf numFmtId="38" fontId="54" fillId="26" borderId="10" xfId="77" applyFont="1" applyFill="1" applyBorder="1" applyAlignment="1" applyProtection="1">
      <alignment vertical="center" wrapText="1"/>
    </xf>
    <xf numFmtId="38" fontId="54" fillId="26" borderId="29" xfId="77" applyFont="1" applyFill="1" applyBorder="1" applyAlignment="1" applyProtection="1">
      <alignment vertical="center" wrapText="1"/>
    </xf>
    <xf numFmtId="38" fontId="46" fillId="30" borderId="16" xfId="77" applyFont="1" applyFill="1" applyBorder="1" applyAlignment="1" applyProtection="1">
      <alignment vertical="center"/>
      <protection locked="0"/>
    </xf>
    <xf numFmtId="38" fontId="46" fillId="30" borderId="1" xfId="77" applyFont="1" applyFill="1" applyBorder="1" applyAlignment="1" applyProtection="1">
      <alignment vertical="center"/>
      <protection locked="0"/>
    </xf>
    <xf numFmtId="0" fontId="46" fillId="0" borderId="8" xfId="0" applyFont="1" applyBorder="1" applyAlignment="1">
      <alignment horizontal="center" vertical="center"/>
    </xf>
    <xf numFmtId="38" fontId="54" fillId="0" borderId="1" xfId="77" applyFont="1" applyFill="1" applyBorder="1" applyAlignment="1" applyProtection="1">
      <alignment vertical="center"/>
    </xf>
    <xf numFmtId="38" fontId="54" fillId="0" borderId="14" xfId="77" applyFont="1" applyFill="1" applyBorder="1" applyAlignment="1" applyProtection="1">
      <alignment vertical="center"/>
    </xf>
    <xf numFmtId="0" fontId="42" fillId="2" borderId="8" xfId="0" applyFont="1" applyFill="1" applyBorder="1" applyAlignment="1">
      <alignment horizontal="left" vertical="center" wrapText="1"/>
    </xf>
    <xf numFmtId="0" fontId="46" fillId="0" borderId="8" xfId="0" applyFont="1" applyBorder="1" applyAlignment="1">
      <alignment horizontal="center" vertical="center" wrapText="1"/>
    </xf>
    <xf numFmtId="0" fontId="46" fillId="2" borderId="8" xfId="0" applyFont="1" applyFill="1" applyBorder="1" applyAlignment="1">
      <alignment horizontal="left" vertical="center" shrinkToFit="1"/>
    </xf>
    <xf numFmtId="38" fontId="46" fillId="30" borderId="41" xfId="77" applyFont="1" applyFill="1" applyBorder="1" applyAlignment="1" applyProtection="1">
      <alignment vertical="center"/>
      <protection locked="0"/>
    </xf>
    <xf numFmtId="38" fontId="46" fillId="30" borderId="11" xfId="77" applyFont="1" applyFill="1" applyBorder="1" applyAlignment="1" applyProtection="1">
      <alignment vertical="center"/>
      <protection locked="0"/>
    </xf>
    <xf numFmtId="0" fontId="46" fillId="0" borderId="12" xfId="0" applyFont="1" applyBorder="1" applyAlignment="1">
      <alignment horizontal="center" vertical="center"/>
    </xf>
    <xf numFmtId="38" fontId="54" fillId="0" borderId="11" xfId="77" applyFont="1" applyFill="1" applyBorder="1" applyAlignment="1" applyProtection="1">
      <alignment vertical="center"/>
    </xf>
    <xf numFmtId="38" fontId="54" fillId="0" borderId="53" xfId="77" applyFont="1" applyFill="1" applyBorder="1" applyAlignment="1" applyProtection="1">
      <alignment vertical="center"/>
    </xf>
    <xf numFmtId="38" fontId="54" fillId="0" borderId="4" xfId="77" applyFont="1" applyFill="1" applyBorder="1" applyAlignment="1" applyProtection="1">
      <alignment vertical="center"/>
    </xf>
    <xf numFmtId="38" fontId="54" fillId="0" borderId="120" xfId="77" applyFont="1" applyFill="1" applyBorder="1" applyAlignment="1" applyProtection="1">
      <alignment vertical="center"/>
    </xf>
    <xf numFmtId="0" fontId="46" fillId="0" borderId="4" xfId="0" applyFont="1" applyBorder="1" applyAlignment="1">
      <alignment horizontal="center" vertical="center" wrapText="1"/>
    </xf>
    <xf numFmtId="3" fontId="37" fillId="0" borderId="59" xfId="0" applyNumberFormat="1" applyFont="1" applyBorder="1">
      <alignment vertical="center"/>
    </xf>
    <xf numFmtId="3" fontId="37" fillId="0" borderId="64" xfId="0" applyNumberFormat="1" applyFont="1" applyBorder="1">
      <alignment vertical="center"/>
    </xf>
    <xf numFmtId="0" fontId="37" fillId="0" borderId="92" xfId="0" applyFont="1" applyBorder="1" applyAlignment="1">
      <alignment horizontal="center" vertical="center"/>
    </xf>
    <xf numFmtId="0" fontId="37" fillId="0" borderId="94" xfId="0" applyFont="1" applyBorder="1" applyAlignment="1">
      <alignment horizontal="center" vertical="center"/>
    </xf>
    <xf numFmtId="3" fontId="37" fillId="26" borderId="68" xfId="0" applyNumberFormat="1" applyFont="1" applyFill="1" applyBorder="1" applyAlignment="1">
      <alignment horizontal="right" vertical="center"/>
    </xf>
    <xf numFmtId="0" fontId="37" fillId="26" borderId="80" xfId="0" applyFont="1" applyFill="1" applyBorder="1" applyAlignment="1">
      <alignment horizontal="right" vertical="center"/>
    </xf>
    <xf numFmtId="0" fontId="46" fillId="0" borderId="30" xfId="0" applyFont="1" applyBorder="1" applyAlignment="1">
      <alignment horizontal="center" vertical="center" wrapText="1"/>
    </xf>
    <xf numFmtId="0" fontId="46" fillId="0" borderId="23" xfId="0" applyFont="1" applyBorder="1" applyAlignment="1">
      <alignment horizontal="center" vertical="center" wrapText="1"/>
    </xf>
    <xf numFmtId="3" fontId="37" fillId="0" borderId="7" xfId="0" applyNumberFormat="1" applyFont="1" applyBorder="1">
      <alignment vertical="center"/>
    </xf>
    <xf numFmtId="3" fontId="37" fillId="0" borderId="18" xfId="0" applyNumberFormat="1" applyFont="1" applyBorder="1">
      <alignment vertical="center"/>
    </xf>
    <xf numFmtId="0" fontId="71" fillId="3" borderId="31" xfId="0" applyFont="1" applyFill="1" applyBorder="1" applyAlignment="1">
      <alignment horizontal="center" vertical="center" wrapText="1"/>
    </xf>
    <xf numFmtId="0" fontId="71" fillId="3" borderId="21" xfId="0" applyFont="1" applyFill="1" applyBorder="1" applyAlignment="1">
      <alignment horizontal="center" vertical="center" wrapText="1"/>
    </xf>
    <xf numFmtId="0" fontId="71" fillId="3" borderId="22" xfId="0" applyFont="1" applyFill="1" applyBorder="1" applyAlignment="1">
      <alignment horizontal="center" vertical="center" wrapText="1"/>
    </xf>
    <xf numFmtId="0" fontId="46" fillId="0" borderId="113" xfId="0" applyFont="1" applyBorder="1" applyAlignment="1">
      <alignment horizontal="center" vertical="center" wrapText="1"/>
    </xf>
    <xf numFmtId="3" fontId="37" fillId="0" borderId="6" xfId="0" applyNumberFormat="1" applyFont="1" applyBorder="1">
      <alignment vertical="center"/>
    </xf>
    <xf numFmtId="3" fontId="37" fillId="0" borderId="39" xfId="0" applyNumberFormat="1" applyFont="1" applyBorder="1">
      <alignment vertical="center"/>
    </xf>
    <xf numFmtId="38" fontId="37" fillId="0" borderId="6" xfId="77" applyFont="1" applyFill="1" applyBorder="1" applyAlignment="1">
      <alignment vertical="center"/>
    </xf>
    <xf numFmtId="38" fontId="37" fillId="0" borderId="39" xfId="77" applyFont="1" applyFill="1" applyBorder="1" applyAlignment="1">
      <alignment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6"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113" xfId="0" applyFont="1" applyBorder="1" applyAlignment="1">
      <alignment horizontal="center" vertical="center" wrapText="1"/>
    </xf>
    <xf numFmtId="0" fontId="2" fillId="0" borderId="82" xfId="0" applyFont="1" applyBorder="1" applyAlignment="1">
      <alignment horizontal="center" vertical="center" wrapText="1"/>
    </xf>
    <xf numFmtId="0" fontId="2" fillId="0" borderId="83" xfId="0" applyFont="1" applyBorder="1" applyAlignment="1">
      <alignment horizontal="center" vertical="center" wrapText="1"/>
    </xf>
    <xf numFmtId="0" fontId="46" fillId="2" borderId="13" xfId="0" applyFont="1" applyFill="1" applyBorder="1" applyAlignment="1">
      <alignment vertical="center" wrapText="1"/>
    </xf>
    <xf numFmtId="0" fontId="2" fillId="0" borderId="84" xfId="0" applyFont="1" applyBorder="1" applyAlignment="1">
      <alignment horizontal="center" vertical="center"/>
    </xf>
    <xf numFmtId="0" fontId="2" fillId="0" borderId="89" xfId="0" applyFont="1" applyBorder="1" applyAlignment="1">
      <alignment horizontal="center" vertical="center"/>
    </xf>
    <xf numFmtId="38" fontId="37" fillId="0" borderId="84" xfId="77" applyFont="1" applyFill="1" applyBorder="1" applyAlignment="1">
      <alignment vertical="center"/>
    </xf>
    <xf numFmtId="38" fontId="37" fillId="0" borderId="13" xfId="77" applyFont="1" applyFill="1" applyBorder="1" applyAlignment="1">
      <alignment vertical="center"/>
    </xf>
    <xf numFmtId="0" fontId="2" fillId="2" borderId="69" xfId="0" applyFont="1" applyFill="1" applyBorder="1" applyAlignment="1">
      <alignment horizontal="center" vertical="center" wrapText="1"/>
    </xf>
    <xf numFmtId="0" fontId="37" fillId="3" borderId="24"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37" fillId="3" borderId="13" xfId="0" applyFont="1" applyFill="1" applyBorder="1" applyAlignment="1">
      <alignment horizontal="center" vertical="center" wrapText="1"/>
    </xf>
    <xf numFmtId="0" fontId="2" fillId="0" borderId="59" xfId="0" applyFont="1" applyBorder="1" applyAlignment="1">
      <alignment horizontal="center" vertical="center"/>
    </xf>
    <xf numFmtId="0" fontId="2" fillId="0" borderId="71" xfId="0" applyFont="1" applyBorder="1" applyAlignment="1">
      <alignment horizontal="center" vertical="center"/>
    </xf>
    <xf numFmtId="0" fontId="37" fillId="3" borderId="9" xfId="0" applyFont="1" applyFill="1" applyBorder="1" applyAlignment="1">
      <alignment horizontal="center" vertical="center"/>
    </xf>
    <xf numFmtId="0" fontId="37" fillId="3" borderId="39" xfId="0" applyFont="1" applyFill="1" applyBorder="1" applyAlignment="1">
      <alignment horizontal="center" vertical="center"/>
    </xf>
    <xf numFmtId="0" fontId="42" fillId="2" borderId="88" xfId="0" applyFont="1" applyFill="1" applyBorder="1" applyAlignment="1">
      <alignment vertical="center" wrapText="1"/>
    </xf>
    <xf numFmtId="0" fontId="42" fillId="2" borderId="64" xfId="0" applyFont="1" applyFill="1" applyBorder="1" applyAlignment="1">
      <alignment vertical="center" wrapText="1"/>
    </xf>
    <xf numFmtId="0" fontId="40" fillId="0" borderId="58" xfId="0" applyFont="1" applyBorder="1" applyAlignment="1">
      <alignment horizontal="center" vertical="center"/>
    </xf>
    <xf numFmtId="0" fontId="46" fillId="2" borderId="18" xfId="0" applyFont="1" applyFill="1" applyBorder="1" applyAlignment="1">
      <alignment horizontal="left" vertical="center" shrinkToFit="1"/>
    </xf>
    <xf numFmtId="0" fontId="2" fillId="0" borderId="4" xfId="0" applyFont="1" applyBorder="1" applyAlignment="1">
      <alignment horizontal="center" vertical="center"/>
    </xf>
    <xf numFmtId="0" fontId="37" fillId="3" borderId="24" xfId="0" applyFont="1" applyFill="1" applyBorder="1" applyAlignment="1">
      <alignment horizontal="center" vertical="center" wrapText="1" shrinkToFit="1"/>
    </xf>
    <xf numFmtId="0" fontId="37" fillId="3" borderId="12" xfId="0" applyFont="1" applyFill="1" applyBorder="1" applyAlignment="1">
      <alignment horizontal="center" vertical="center" wrapText="1" shrinkToFit="1"/>
    </xf>
    <xf numFmtId="0" fontId="37" fillId="3" borderId="13" xfId="0" applyFont="1" applyFill="1" applyBorder="1" applyAlignment="1">
      <alignment horizontal="center" vertical="center" wrapText="1" shrinkToFit="1"/>
    </xf>
    <xf numFmtId="38" fontId="46" fillId="0" borderId="40" xfId="77" applyFont="1" applyFill="1" applyBorder="1" applyAlignment="1" applyProtection="1">
      <alignment horizontal="center" vertical="center" wrapText="1"/>
    </xf>
    <xf numFmtId="38" fontId="46" fillId="0" borderId="54" xfId="77" applyFont="1" applyFill="1" applyBorder="1" applyAlignment="1" applyProtection="1">
      <alignment horizontal="center" vertical="center" wrapText="1"/>
    </xf>
    <xf numFmtId="38" fontId="46" fillId="0" borderId="55" xfId="77" applyFont="1" applyFill="1" applyBorder="1" applyAlignment="1" applyProtection="1">
      <alignment horizontal="center" vertical="center" wrapText="1"/>
    </xf>
    <xf numFmtId="38" fontId="46" fillId="30" borderId="25" xfId="77" applyFont="1" applyFill="1" applyBorder="1" applyAlignment="1" applyProtection="1">
      <alignment horizontal="center" vertical="center" wrapText="1"/>
      <protection locked="0"/>
    </xf>
    <xf numFmtId="38" fontId="46" fillId="30" borderId="2" xfId="77" applyFont="1" applyFill="1" applyBorder="1" applyAlignment="1" applyProtection="1">
      <alignment horizontal="center" vertical="center" wrapText="1"/>
      <protection locked="0"/>
    </xf>
    <xf numFmtId="38" fontId="46" fillId="30" borderId="8" xfId="77" applyFont="1" applyFill="1" applyBorder="1" applyAlignment="1" applyProtection="1">
      <alignment horizontal="center" vertical="center" wrapText="1"/>
      <protection locked="0"/>
    </xf>
    <xf numFmtId="38" fontId="46" fillId="30" borderId="7" xfId="77" applyFont="1" applyFill="1" applyBorder="1" applyAlignment="1" applyProtection="1">
      <alignment horizontal="center" vertical="center" wrapText="1"/>
      <protection locked="0"/>
    </xf>
    <xf numFmtId="0" fontId="46" fillId="2" borderId="30" xfId="0" applyFont="1" applyFill="1" applyBorder="1" applyAlignment="1">
      <alignment horizontal="left" vertical="center" wrapText="1"/>
    </xf>
    <xf numFmtId="0" fontId="46" fillId="2" borderId="42" xfId="0" applyFont="1" applyFill="1" applyBorder="1" applyAlignment="1">
      <alignment horizontal="left" vertical="center" wrapText="1"/>
    </xf>
    <xf numFmtId="38" fontId="46" fillId="30" borderId="30" xfId="77" applyFont="1" applyFill="1" applyBorder="1" applyAlignment="1" applyProtection="1">
      <alignment horizontal="center" vertical="center" wrapText="1"/>
      <protection locked="0"/>
    </xf>
    <xf numFmtId="38" fontId="46" fillId="30" borderId="90" xfId="77" applyFont="1" applyFill="1" applyBorder="1" applyAlignment="1" applyProtection="1">
      <alignment horizontal="center" vertical="center" wrapText="1"/>
      <protection locked="0"/>
    </xf>
    <xf numFmtId="38" fontId="46" fillId="30" borderId="23" xfId="77" applyFont="1" applyFill="1" applyBorder="1" applyAlignment="1" applyProtection="1">
      <alignment horizontal="center" vertical="center" wrapText="1"/>
      <protection locked="0"/>
    </xf>
    <xf numFmtId="38" fontId="46" fillId="30" borderId="42" xfId="77" applyFont="1" applyFill="1" applyBorder="1" applyAlignment="1" applyProtection="1">
      <alignment horizontal="center" vertical="center" wrapText="1"/>
      <protection locked="0"/>
    </xf>
    <xf numFmtId="38" fontId="46" fillId="30" borderId="19" xfId="77" applyFont="1" applyFill="1" applyBorder="1" applyAlignment="1" applyProtection="1">
      <alignment horizontal="center" vertical="center" wrapText="1"/>
      <protection locked="0"/>
    </xf>
    <xf numFmtId="38" fontId="46" fillId="30" borderId="18" xfId="77" applyFont="1" applyFill="1" applyBorder="1" applyAlignment="1" applyProtection="1">
      <alignment horizontal="center" vertical="center" wrapText="1"/>
      <protection locked="0"/>
    </xf>
    <xf numFmtId="0" fontId="46" fillId="2" borderId="38" xfId="0" applyFont="1" applyFill="1" applyBorder="1" applyAlignment="1">
      <alignment horizontal="left" vertical="center" wrapText="1"/>
    </xf>
    <xf numFmtId="0" fontId="46" fillId="2" borderId="25" xfId="0" applyFont="1" applyFill="1" applyBorder="1" applyAlignment="1">
      <alignment horizontal="left" vertical="center" shrinkToFit="1"/>
    </xf>
    <xf numFmtId="0" fontId="36" fillId="0" borderId="21" xfId="0" applyFont="1" applyBorder="1" applyAlignment="1">
      <alignment horizontal="right" vertical="top"/>
    </xf>
    <xf numFmtId="0" fontId="36" fillId="0" borderId="22" xfId="0" applyFont="1" applyBorder="1" applyAlignment="1">
      <alignment horizontal="right" vertical="top"/>
    </xf>
    <xf numFmtId="0" fontId="48" fillId="0" borderId="27" xfId="0" applyFont="1" applyBorder="1" applyAlignment="1">
      <alignment horizontal="center" vertical="center" wrapText="1"/>
    </xf>
    <xf numFmtId="0" fontId="48" fillId="0" borderId="0" xfId="0" applyFont="1" applyAlignment="1">
      <alignment horizontal="center" vertical="center"/>
    </xf>
    <xf numFmtId="0" fontId="48" fillId="0" borderId="26" xfId="0" applyFont="1" applyBorder="1" applyAlignment="1">
      <alignment horizontal="center" vertical="center"/>
    </xf>
    <xf numFmtId="0" fontId="8" fillId="0" borderId="27" xfId="0" applyFont="1" applyBorder="1" applyAlignment="1">
      <alignment vertical="center" wrapText="1" shrinkToFit="1"/>
    </xf>
    <xf numFmtId="0" fontId="8" fillId="0" borderId="0" xfId="0" applyFont="1" applyAlignment="1">
      <alignment vertical="center" shrinkToFit="1"/>
    </xf>
    <xf numFmtId="0" fontId="4" fillId="3" borderId="36" xfId="0" applyFont="1" applyFill="1" applyBorder="1" applyAlignment="1">
      <alignment horizontal="center" vertical="center" textRotation="255" shrinkToFit="1"/>
    </xf>
    <xf numFmtId="0" fontId="4" fillId="3" borderId="34" xfId="0" applyFont="1" applyFill="1" applyBorder="1" applyAlignment="1">
      <alignment horizontal="center" vertical="center" textRotation="255" shrinkToFit="1"/>
    </xf>
    <xf numFmtId="0" fontId="4" fillId="3" borderId="37" xfId="0" applyFont="1" applyFill="1" applyBorder="1" applyAlignment="1">
      <alignment horizontal="center" vertical="center" textRotation="255" shrinkToFit="1"/>
    </xf>
    <xf numFmtId="0" fontId="70" fillId="2" borderId="31" xfId="0" applyFont="1" applyFill="1" applyBorder="1" applyAlignment="1">
      <alignment horizontal="center" vertical="center" wrapText="1"/>
    </xf>
    <xf numFmtId="0" fontId="70" fillId="2" borderId="27" xfId="0" applyFont="1" applyFill="1" applyBorder="1" applyAlignment="1">
      <alignment horizontal="center" vertical="center" wrapText="1"/>
    </xf>
    <xf numFmtId="0" fontId="70" fillId="2" borderId="26" xfId="0" applyFont="1" applyFill="1" applyBorder="1" applyAlignment="1">
      <alignment horizontal="center" vertical="center" wrapText="1"/>
    </xf>
    <xf numFmtId="0" fontId="70" fillId="3" borderId="21" xfId="0" applyFont="1" applyFill="1" applyBorder="1" applyAlignment="1">
      <alignment horizontal="center" vertical="center" wrapText="1"/>
    </xf>
    <xf numFmtId="0" fontId="70" fillId="3" borderId="22" xfId="0" applyFont="1" applyFill="1" applyBorder="1" applyAlignment="1">
      <alignment horizontal="center" vertical="center" wrapText="1"/>
    </xf>
    <xf numFmtId="0" fontId="70" fillId="3" borderId="35" xfId="0" applyFont="1" applyFill="1" applyBorder="1" applyAlignment="1">
      <alignment horizontal="center" vertical="center" wrapText="1"/>
    </xf>
    <xf numFmtId="0" fontId="70" fillId="3" borderId="32" xfId="0" applyFont="1" applyFill="1" applyBorder="1" applyAlignment="1">
      <alignment horizontal="center" vertical="center" wrapText="1"/>
    </xf>
    <xf numFmtId="0" fontId="70" fillId="3" borderId="33" xfId="0" applyFont="1" applyFill="1" applyBorder="1" applyAlignment="1">
      <alignment horizontal="center" vertical="center" wrapText="1"/>
    </xf>
    <xf numFmtId="0" fontId="46" fillId="2" borderId="31" xfId="0" applyFont="1" applyFill="1" applyBorder="1" applyAlignment="1">
      <alignment horizontal="center" vertical="center"/>
    </xf>
    <xf numFmtId="0" fontId="46" fillId="2" borderId="83" xfId="0" applyFont="1" applyFill="1" applyBorder="1" applyAlignment="1">
      <alignment horizontal="center" vertical="center"/>
    </xf>
    <xf numFmtId="0" fontId="46" fillId="2" borderId="38" xfId="0" applyFont="1" applyFill="1" applyBorder="1" applyAlignment="1">
      <alignment horizontal="center" vertical="center"/>
    </xf>
    <xf numFmtId="0" fontId="46" fillId="2" borderId="70" xfId="0" applyFont="1" applyFill="1" applyBorder="1" applyAlignment="1">
      <alignment horizontal="center" vertical="center"/>
    </xf>
    <xf numFmtId="38" fontId="54" fillId="30" borderId="59" xfId="77" applyFont="1" applyFill="1" applyBorder="1" applyAlignment="1" applyProtection="1">
      <alignment horizontal="center" vertical="center"/>
      <protection locked="0"/>
    </xf>
    <xf numFmtId="38" fontId="54" fillId="30" borderId="88" xfId="77" applyFont="1" applyFill="1" applyBorder="1" applyAlignment="1" applyProtection="1">
      <alignment horizontal="center" vertical="center"/>
      <protection locked="0"/>
    </xf>
    <xf numFmtId="38" fontId="54" fillId="30" borderId="64" xfId="77" applyFont="1" applyFill="1" applyBorder="1" applyAlignment="1" applyProtection="1">
      <alignment horizontal="center" vertical="center"/>
      <protection locked="0"/>
    </xf>
    <xf numFmtId="0" fontId="38" fillId="3" borderId="36" xfId="0" applyFont="1" applyFill="1" applyBorder="1" applyAlignment="1">
      <alignment horizontal="center" vertical="center" textRotation="255" wrapText="1"/>
    </xf>
    <xf numFmtId="0" fontId="38" fillId="3" borderId="34" xfId="0" applyFont="1" applyFill="1" applyBorder="1" applyAlignment="1">
      <alignment horizontal="center" vertical="center" textRotation="255" wrapText="1"/>
    </xf>
    <xf numFmtId="0" fontId="38" fillId="3" borderId="37" xfId="0" applyFont="1" applyFill="1" applyBorder="1" applyAlignment="1">
      <alignment horizontal="center" vertical="center" textRotation="255" wrapText="1"/>
    </xf>
    <xf numFmtId="0" fontId="2" fillId="0" borderId="22" xfId="0" applyFont="1" applyBorder="1" applyAlignment="1">
      <alignment horizontal="center" vertical="center" wrapText="1"/>
    </xf>
    <xf numFmtId="0" fontId="72" fillId="0" borderId="23" xfId="0" applyFont="1" applyBorder="1" applyAlignment="1">
      <alignment horizontal="center" vertical="center"/>
    </xf>
    <xf numFmtId="0" fontId="73" fillId="0" borderId="90" xfId="0" applyFont="1" applyBorder="1" applyAlignment="1">
      <alignment horizontal="center" vertical="center"/>
    </xf>
    <xf numFmtId="0" fontId="46" fillId="0" borderId="103" xfId="0" applyFont="1" applyBorder="1" applyAlignment="1">
      <alignment horizontal="center" vertical="center" wrapText="1"/>
    </xf>
    <xf numFmtId="0" fontId="70" fillId="0" borderId="28" xfId="0" applyFont="1" applyBorder="1" applyAlignment="1">
      <alignment horizontal="center" vertical="center" wrapText="1" shrinkToFit="1"/>
    </xf>
    <xf numFmtId="0" fontId="70" fillId="0" borderId="10" xfId="0" applyFont="1" applyBorder="1" applyAlignment="1">
      <alignment horizontal="center" vertical="center" wrapText="1" shrinkToFit="1"/>
    </xf>
    <xf numFmtId="0" fontId="70" fillId="0" borderId="99" xfId="0" applyFont="1" applyBorder="1" applyAlignment="1">
      <alignment horizontal="center" vertical="center" wrapText="1" shrinkToFit="1"/>
    </xf>
    <xf numFmtId="0" fontId="36" fillId="0" borderId="1" xfId="0" applyFont="1" applyBorder="1" applyAlignment="1">
      <alignment horizontal="center" vertical="center"/>
    </xf>
    <xf numFmtId="0" fontId="55" fillId="0" borderId="1" xfId="0" applyFont="1" applyBorder="1" applyAlignment="1">
      <alignment horizontal="center" vertical="center"/>
    </xf>
    <xf numFmtId="0" fontId="41" fillId="0" borderId="1" xfId="0" applyFont="1" applyBorder="1" applyAlignment="1">
      <alignment horizontal="center" vertical="center"/>
    </xf>
    <xf numFmtId="0" fontId="12" fillId="30" borderId="1" xfId="0" applyFont="1" applyFill="1" applyBorder="1" applyAlignment="1">
      <alignment horizontal="center"/>
    </xf>
    <xf numFmtId="0" fontId="12" fillId="30" borderId="14" xfId="0" applyFont="1" applyFill="1" applyBorder="1" applyAlignment="1">
      <alignment horizontal="center"/>
    </xf>
    <xf numFmtId="0" fontId="0" fillId="30" borderId="1" xfId="0" applyFill="1" applyBorder="1" applyAlignment="1">
      <alignment horizontal="center" vertical="center"/>
    </xf>
    <xf numFmtId="0" fontId="0" fillId="30" borderId="14" xfId="0" applyFill="1" applyBorder="1" applyAlignment="1">
      <alignment horizontal="center" vertical="center"/>
    </xf>
    <xf numFmtId="0" fontId="11" fillId="30" borderId="1" xfId="0" applyFont="1" applyFill="1" applyBorder="1" applyAlignment="1">
      <alignment horizontal="center" vertical="center"/>
    </xf>
    <xf numFmtId="0" fontId="11" fillId="30" borderId="14" xfId="0" applyFont="1" applyFill="1" applyBorder="1" applyAlignment="1">
      <alignment horizontal="center" vertical="center"/>
    </xf>
    <xf numFmtId="0" fontId="35" fillId="30" borderId="1" xfId="0" applyFont="1" applyFill="1" applyBorder="1" applyAlignment="1">
      <alignment horizontal="center" vertical="center"/>
    </xf>
    <xf numFmtId="0" fontId="35" fillId="30" borderId="14" xfId="0" applyFont="1" applyFill="1" applyBorder="1" applyAlignment="1">
      <alignment horizontal="center" vertical="center"/>
    </xf>
    <xf numFmtId="0" fontId="56" fillId="30" borderId="0" xfId="0" applyFont="1" applyFill="1" applyAlignment="1">
      <alignment horizontal="center" vertical="center"/>
    </xf>
    <xf numFmtId="0" fontId="57" fillId="30" borderId="0" xfId="0" applyFont="1" applyFill="1" applyAlignment="1">
      <alignment horizontal="center" vertical="center"/>
    </xf>
    <xf numFmtId="0" fontId="8" fillId="0" borderId="27" xfId="0" applyFont="1" applyBorder="1" applyAlignment="1">
      <alignment horizontal="left" vertical="center" wrapText="1" shrinkToFit="1"/>
    </xf>
    <xf numFmtId="0" fontId="8" fillId="0" borderId="0" xfId="0" applyFont="1" applyAlignment="1">
      <alignment horizontal="left" vertical="center" shrinkToFit="1"/>
    </xf>
    <xf numFmtId="0" fontId="46" fillId="0" borderId="6"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39" xfId="0" applyFont="1" applyBorder="1" applyAlignment="1">
      <alignment horizontal="center" vertical="center" wrapText="1"/>
    </xf>
    <xf numFmtId="0" fontId="46" fillId="2" borderId="24" xfId="0" applyFont="1" applyFill="1" applyBorder="1" applyAlignment="1">
      <alignment horizontal="center" vertical="center"/>
    </xf>
    <xf numFmtId="0" fontId="46" fillId="2" borderId="12" xfId="0" applyFont="1" applyFill="1" applyBorder="1" applyAlignment="1">
      <alignment horizontal="center" vertical="center"/>
    </xf>
    <xf numFmtId="0" fontId="46" fillId="0" borderId="53" xfId="0" applyFont="1" applyBorder="1" applyAlignment="1">
      <alignment horizontal="center" vertical="center" wrapText="1"/>
    </xf>
    <xf numFmtId="0" fontId="46" fillId="2" borderId="25" xfId="0" applyFont="1" applyFill="1" applyBorder="1" applyAlignment="1">
      <alignment horizontal="center" vertical="center"/>
    </xf>
    <xf numFmtId="0" fontId="46" fillId="2" borderId="8" xfId="0" applyFont="1" applyFill="1" applyBorder="1" applyAlignment="1">
      <alignment horizontal="center" vertical="center"/>
    </xf>
    <xf numFmtId="0" fontId="46" fillId="0" borderId="18" xfId="0" applyFont="1" applyBorder="1" applyAlignment="1">
      <alignment horizontal="center" vertical="center" wrapText="1"/>
    </xf>
    <xf numFmtId="0" fontId="56" fillId="28" borderId="0" xfId="0" applyFont="1" applyFill="1" applyAlignment="1">
      <alignment horizontal="center" vertical="center"/>
    </xf>
    <xf numFmtId="0" fontId="57" fillId="28" borderId="0" xfId="0" applyFont="1" applyFill="1" applyAlignment="1">
      <alignment horizontal="center" vertical="center"/>
    </xf>
    <xf numFmtId="0" fontId="60" fillId="28" borderId="1" xfId="0" applyFont="1" applyFill="1" applyBorder="1" applyAlignment="1">
      <alignment horizontal="center"/>
    </xf>
    <xf numFmtId="0" fontId="2" fillId="2" borderId="25" xfId="0" applyFont="1" applyFill="1" applyBorder="1" applyAlignment="1">
      <alignment vertical="center" wrapText="1"/>
    </xf>
    <xf numFmtId="0" fontId="2" fillId="2" borderId="18" xfId="0" applyFont="1" applyFill="1" applyBorder="1" applyAlignment="1">
      <alignment vertical="center" wrapText="1"/>
    </xf>
    <xf numFmtId="38" fontId="2" fillId="28" borderId="25" xfId="77" applyFont="1" applyFill="1" applyBorder="1" applyAlignment="1">
      <alignment horizontal="center" vertical="center" wrapText="1"/>
    </xf>
    <xf numFmtId="38" fontId="2" fillId="28" borderId="2" xfId="77" applyFont="1" applyFill="1" applyBorder="1" applyAlignment="1">
      <alignment horizontal="center" vertical="center" wrapText="1"/>
    </xf>
    <xf numFmtId="38" fontId="2" fillId="28" borderId="8" xfId="77" applyFont="1" applyFill="1" applyBorder="1" applyAlignment="1">
      <alignment horizontal="center" vertical="center" wrapText="1"/>
    </xf>
    <xf numFmtId="38" fontId="2" fillId="28" borderId="7" xfId="77" applyFont="1" applyFill="1" applyBorder="1" applyAlignment="1">
      <alignment horizontal="center" vertical="center" wrapText="1"/>
    </xf>
    <xf numFmtId="38" fontId="2" fillId="28" borderId="18" xfId="77" applyFont="1" applyFill="1" applyBorder="1" applyAlignment="1">
      <alignment horizontal="center" vertical="center" wrapText="1"/>
    </xf>
    <xf numFmtId="0" fontId="2" fillId="0" borderId="2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9" xfId="0" applyFont="1" applyBorder="1" applyAlignment="1">
      <alignment horizontal="center" vertical="center" wrapText="1"/>
    </xf>
    <xf numFmtId="0" fontId="2" fillId="2" borderId="2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89"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53" xfId="0" applyFont="1" applyBorder="1" applyAlignment="1">
      <alignment horizontal="center" vertical="center" wrapText="1"/>
    </xf>
    <xf numFmtId="0" fontId="2" fillId="2" borderId="25"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18" xfId="0" applyFont="1" applyBorder="1" applyAlignment="1">
      <alignment horizontal="center" vertical="center" wrapText="1"/>
    </xf>
    <xf numFmtId="0" fontId="40" fillId="2" borderId="31" xfId="0" applyFont="1" applyFill="1" applyBorder="1" applyAlignment="1">
      <alignment horizontal="center" vertical="center" wrapText="1"/>
    </xf>
    <xf numFmtId="0" fontId="40" fillId="2" borderId="27" xfId="0" applyFont="1" applyFill="1" applyBorder="1" applyAlignment="1">
      <alignment horizontal="center" vertical="center" wrapText="1"/>
    </xf>
    <xf numFmtId="0" fontId="40" fillId="2" borderId="26" xfId="0" applyFont="1" applyFill="1" applyBorder="1" applyAlignment="1">
      <alignment horizontal="center" vertical="center" wrapText="1"/>
    </xf>
    <xf numFmtId="0" fontId="40" fillId="3" borderId="21" xfId="0" applyFont="1" applyFill="1" applyBorder="1" applyAlignment="1">
      <alignment horizontal="center" vertical="center" wrapText="1"/>
    </xf>
    <xf numFmtId="0" fontId="40" fillId="3" borderId="22" xfId="0" applyFont="1" applyFill="1" applyBorder="1" applyAlignment="1">
      <alignment horizontal="center" vertical="center" wrapText="1"/>
    </xf>
    <xf numFmtId="0" fontId="2" fillId="2" borderId="31" xfId="0" applyFont="1" applyFill="1" applyBorder="1" applyAlignment="1">
      <alignment horizontal="center" vertical="center"/>
    </xf>
    <xf numFmtId="0" fontId="2" fillId="2" borderId="83"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25" xfId="0" applyFont="1" applyFill="1" applyBorder="1" applyAlignment="1">
      <alignment horizontal="left" vertical="center" wrapText="1"/>
    </xf>
    <xf numFmtId="0" fontId="2" fillId="2" borderId="18" xfId="0" applyFont="1" applyFill="1" applyBorder="1" applyAlignment="1">
      <alignment horizontal="left" vertical="center" wrapText="1"/>
    </xf>
    <xf numFmtId="0" fontId="2" fillId="2" borderId="25" xfId="0" applyFont="1" applyFill="1" applyBorder="1" applyAlignment="1">
      <alignment horizontal="left" vertical="center" shrinkToFit="1"/>
    </xf>
    <xf numFmtId="0" fontId="2" fillId="2" borderId="18" xfId="0" applyFont="1" applyFill="1" applyBorder="1" applyAlignment="1">
      <alignment horizontal="left" vertical="center" shrinkToFit="1"/>
    </xf>
    <xf numFmtId="38" fontId="2" fillId="0" borderId="40" xfId="77" applyFont="1" applyFill="1" applyBorder="1" applyAlignment="1">
      <alignment horizontal="center" vertical="center" wrapText="1"/>
    </xf>
    <xf numFmtId="38" fontId="2" fillId="0" borderId="54" xfId="77" applyFont="1" applyFill="1" applyBorder="1" applyAlignment="1">
      <alignment horizontal="center" vertical="center" wrapText="1"/>
    </xf>
    <xf numFmtId="38" fontId="2" fillId="0" borderId="55" xfId="77" applyFont="1" applyFill="1" applyBorder="1" applyAlignment="1">
      <alignment horizontal="center" vertical="center" wrapText="1"/>
    </xf>
    <xf numFmtId="0" fontId="2" fillId="2" borderId="38" xfId="0" applyFont="1" applyFill="1" applyBorder="1" applyAlignment="1">
      <alignment horizontal="left" vertical="center" wrapText="1"/>
    </xf>
    <xf numFmtId="0" fontId="2" fillId="2" borderId="39" xfId="0" applyFont="1" applyFill="1" applyBorder="1" applyAlignment="1">
      <alignment horizontal="left" vertical="center" wrapText="1"/>
    </xf>
    <xf numFmtId="0" fontId="2" fillId="2" borderId="8" xfId="0" applyFont="1" applyFill="1" applyBorder="1" applyAlignment="1">
      <alignment horizontal="left" vertical="center" wrapText="1"/>
    </xf>
    <xf numFmtId="38" fontId="61" fillId="0" borderId="7" xfId="77" applyFont="1" applyFill="1" applyBorder="1" applyAlignment="1">
      <alignment vertical="center"/>
    </xf>
    <xf numFmtId="38" fontId="61" fillId="0" borderId="18" xfId="77" applyFont="1" applyFill="1" applyBorder="1" applyAlignment="1">
      <alignment vertical="center"/>
    </xf>
    <xf numFmtId="0" fontId="2" fillId="2" borderId="30" xfId="0" applyFont="1" applyFill="1" applyBorder="1" applyAlignment="1">
      <alignment horizontal="left" vertical="center" wrapText="1"/>
    </xf>
    <xf numFmtId="0" fontId="2" fillId="2" borderId="42" xfId="0" applyFont="1" applyFill="1" applyBorder="1" applyAlignment="1">
      <alignment horizontal="left" vertical="center" wrapText="1"/>
    </xf>
    <xf numFmtId="38" fontId="2" fillId="28" borderId="30" xfId="77" applyFont="1" applyFill="1" applyBorder="1" applyAlignment="1">
      <alignment horizontal="center" vertical="center" wrapText="1"/>
    </xf>
    <xf numFmtId="38" fontId="2" fillId="28" borderId="90" xfId="77" applyFont="1" applyFill="1" applyBorder="1" applyAlignment="1">
      <alignment horizontal="center" vertical="center" wrapText="1"/>
    </xf>
    <xf numFmtId="38" fontId="2" fillId="28" borderId="23" xfId="77" applyFont="1" applyFill="1" applyBorder="1" applyAlignment="1">
      <alignment horizontal="center" vertical="center" wrapText="1"/>
    </xf>
    <xf numFmtId="38" fontId="2" fillId="28" borderId="42" xfId="77" applyFont="1" applyFill="1" applyBorder="1" applyAlignment="1">
      <alignment horizontal="center" vertical="center" wrapText="1"/>
    </xf>
    <xf numFmtId="38" fontId="2" fillId="28" borderId="19" xfId="77" applyFont="1" applyFill="1" applyBorder="1" applyAlignment="1">
      <alignment horizontal="center" vertical="center" wrapText="1"/>
    </xf>
    <xf numFmtId="38" fontId="37" fillId="28" borderId="7" xfId="77" applyFont="1" applyFill="1" applyBorder="1" applyAlignment="1">
      <alignment vertical="center"/>
    </xf>
    <xf numFmtId="38" fontId="37" fillId="28" borderId="18" xfId="77" applyFont="1" applyFill="1" applyBorder="1" applyAlignment="1">
      <alignment vertical="center"/>
    </xf>
    <xf numFmtId="0" fontId="2" fillId="2" borderId="8" xfId="0" applyFont="1" applyFill="1" applyBorder="1" applyAlignment="1">
      <alignment horizontal="left" vertical="center" shrinkToFit="1"/>
    </xf>
    <xf numFmtId="0" fontId="2" fillId="2" borderId="5" xfId="0" applyFont="1" applyFill="1" applyBorder="1" applyAlignment="1">
      <alignment horizontal="center" vertical="center"/>
    </xf>
    <xf numFmtId="0" fontId="2" fillId="2" borderId="73"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03" xfId="0" applyFont="1" applyFill="1" applyBorder="1" applyAlignment="1">
      <alignment horizontal="center" vertical="center" wrapText="1"/>
    </xf>
    <xf numFmtId="0" fontId="51" fillId="2" borderId="88" xfId="0" applyFont="1" applyFill="1" applyBorder="1" applyAlignment="1">
      <alignment vertical="center" wrapText="1"/>
    </xf>
    <xf numFmtId="0" fontId="51" fillId="2" borderId="64" xfId="0" applyFont="1" applyFill="1" applyBorder="1" applyAlignment="1">
      <alignment vertical="center" wrapText="1"/>
    </xf>
    <xf numFmtId="0" fontId="2" fillId="0" borderId="11" xfId="0" applyFont="1" applyBorder="1" applyAlignment="1">
      <alignment horizontal="center" vertical="center"/>
    </xf>
    <xf numFmtId="0" fontId="40" fillId="0" borderId="11" xfId="0" applyFont="1" applyBorder="1" applyAlignment="1">
      <alignment horizontal="center" vertical="center"/>
    </xf>
    <xf numFmtId="38" fontId="37" fillId="0" borderId="11" xfId="77" applyFont="1" applyFill="1" applyBorder="1" applyAlignment="1">
      <alignment vertical="center"/>
    </xf>
    <xf numFmtId="38" fontId="37" fillId="0" borderId="53" xfId="77" applyFont="1" applyFill="1" applyBorder="1" applyAlignment="1">
      <alignment vertic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88" xfId="0" applyFont="1" applyFill="1" applyBorder="1" applyAlignment="1">
      <alignment horizontal="left" vertical="center" wrapText="1"/>
    </xf>
    <xf numFmtId="0" fontId="2" fillId="2" borderId="64" xfId="0" applyFont="1" applyFill="1" applyBorder="1" applyAlignment="1">
      <alignment horizontal="left" vertical="center" wrapText="1"/>
    </xf>
    <xf numFmtId="0" fontId="2" fillId="2" borderId="12" xfId="0" applyFont="1" applyFill="1" applyBorder="1" applyAlignment="1">
      <alignment vertical="center" wrapText="1"/>
    </xf>
    <xf numFmtId="0" fontId="2" fillId="2" borderId="13" xfId="0" applyFont="1" applyFill="1" applyBorder="1" applyAlignment="1">
      <alignment vertical="center" wrapText="1"/>
    </xf>
    <xf numFmtId="0" fontId="2" fillId="0" borderId="1" xfId="0" applyFont="1" applyBorder="1" applyAlignment="1">
      <alignment horizontal="center" vertical="center"/>
    </xf>
    <xf numFmtId="0" fontId="2" fillId="2" borderId="9" xfId="0" applyFont="1" applyFill="1" applyBorder="1" applyAlignment="1">
      <alignment vertical="center" wrapText="1"/>
    </xf>
    <xf numFmtId="0" fontId="2" fillId="0" borderId="4" xfId="0" applyFont="1" applyBorder="1" applyAlignment="1">
      <alignment horizontal="center" vertical="center" wrapText="1"/>
    </xf>
    <xf numFmtId="0" fontId="15" fillId="3" borderId="31"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2" fillId="0" borderId="95" xfId="0" applyFont="1" applyBorder="1" applyAlignment="1">
      <alignment horizontal="center" vertical="center" wrapText="1"/>
    </xf>
    <xf numFmtId="0" fontId="2" fillId="0" borderId="98" xfId="0" applyFont="1" applyBorder="1" applyAlignment="1">
      <alignment horizontal="center" vertical="center" wrapText="1"/>
    </xf>
    <xf numFmtId="0" fontId="2" fillId="2" borderId="3" xfId="0" applyFont="1" applyFill="1" applyBorder="1" applyAlignment="1">
      <alignment horizontal="left" vertical="center" wrapText="1"/>
    </xf>
    <xf numFmtId="0" fontId="2" fillId="2" borderId="103" xfId="0" applyFont="1" applyFill="1" applyBorder="1" applyAlignment="1">
      <alignment horizontal="left" vertical="center" wrapText="1"/>
    </xf>
    <xf numFmtId="3" fontId="37" fillId="0" borderId="70" xfId="0" applyNumberFormat="1" applyFont="1" applyBorder="1">
      <alignment vertical="center"/>
    </xf>
    <xf numFmtId="3" fontId="37" fillId="0" borderId="19" xfId="0" applyNumberFormat="1" applyFont="1" applyBorder="1">
      <alignment vertical="center"/>
    </xf>
    <xf numFmtId="3" fontId="37" fillId="0" borderId="42" xfId="0" applyNumberFormat="1" applyFont="1" applyBorder="1">
      <alignment vertical="center"/>
    </xf>
    <xf numFmtId="0" fontId="51" fillId="2" borderId="25" xfId="0" applyFont="1" applyFill="1" applyBorder="1" applyAlignment="1">
      <alignment horizontal="left" vertical="center" wrapText="1"/>
    </xf>
    <xf numFmtId="0" fontId="51" fillId="2" borderId="18" xfId="0" applyFont="1" applyFill="1" applyBorder="1" applyAlignment="1">
      <alignment horizontal="left" vertical="center" wrapText="1"/>
    </xf>
    <xf numFmtId="40" fontId="40" fillId="0" borderId="18" xfId="77" applyNumberFormat="1" applyFont="1" applyFill="1" applyBorder="1" applyAlignment="1">
      <alignment horizontal="center" vertical="center"/>
    </xf>
    <xf numFmtId="38" fontId="40" fillId="28" borderId="16" xfId="77" applyFont="1" applyFill="1" applyBorder="1" applyAlignment="1">
      <alignment vertical="center"/>
    </xf>
    <xf numFmtId="38" fontId="40" fillId="28" borderId="1" xfId="77" applyFont="1" applyFill="1" applyBorder="1" applyAlignment="1">
      <alignment vertical="center"/>
    </xf>
    <xf numFmtId="38" fontId="37" fillId="0" borderId="1" xfId="77" applyFont="1" applyFill="1" applyBorder="1" applyAlignment="1">
      <alignment vertical="center"/>
    </xf>
    <xf numFmtId="38" fontId="37" fillId="0" borderId="14" xfId="77" applyFont="1" applyFill="1" applyBorder="1" applyAlignment="1">
      <alignment vertical="center"/>
    </xf>
    <xf numFmtId="38" fontId="40" fillId="28" borderId="25" xfId="77" applyFont="1" applyFill="1" applyBorder="1" applyAlignment="1">
      <alignment vertical="center"/>
    </xf>
    <xf numFmtId="38" fontId="40" fillId="28" borderId="2" xfId="77" applyFont="1" applyFill="1" applyBorder="1" applyAlignment="1">
      <alignment vertical="center"/>
    </xf>
    <xf numFmtId="38" fontId="68" fillId="28" borderId="41" xfId="77" applyFont="1" applyFill="1" applyBorder="1" applyAlignment="1">
      <alignment vertical="center"/>
    </xf>
    <xf numFmtId="38" fontId="68" fillId="28" borderId="11" xfId="77" applyFont="1" applyFill="1" applyBorder="1" applyAlignment="1">
      <alignment vertical="center"/>
    </xf>
    <xf numFmtId="38" fontId="61" fillId="0" borderId="11" xfId="77" applyFont="1" applyFill="1" applyBorder="1" applyAlignment="1">
      <alignment vertical="center"/>
    </xf>
    <xf numFmtId="38" fontId="61" fillId="0" borderId="53" xfId="77" applyFont="1" applyFill="1" applyBorder="1" applyAlignment="1">
      <alignment vertical="center"/>
    </xf>
    <xf numFmtId="38" fontId="68" fillId="28" borderId="16" xfId="77" applyFont="1" applyFill="1" applyBorder="1" applyAlignment="1">
      <alignment vertical="center"/>
    </xf>
    <xf numFmtId="38" fontId="68" fillId="28" borderId="1" xfId="77" applyFont="1" applyFill="1" applyBorder="1" applyAlignment="1">
      <alignment vertical="center"/>
    </xf>
    <xf numFmtId="38" fontId="61" fillId="0" borderId="1" xfId="77" applyFont="1" applyFill="1" applyBorder="1" applyAlignment="1">
      <alignment vertical="center"/>
    </xf>
    <xf numFmtId="38" fontId="61" fillId="0" borderId="14" xfId="77" applyFont="1" applyFill="1" applyBorder="1" applyAlignment="1">
      <alignment vertical="center"/>
    </xf>
    <xf numFmtId="0" fontId="40" fillId="2" borderId="28"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23" xfId="0" applyFont="1" applyBorder="1" applyAlignment="1">
      <alignment horizontal="center" vertical="center" wrapText="1"/>
    </xf>
    <xf numFmtId="38" fontId="68" fillId="28" borderId="25" xfId="77" applyFont="1" applyFill="1" applyBorder="1" applyAlignment="1">
      <alignment vertical="center"/>
    </xf>
    <xf numFmtId="38" fontId="68" fillId="28" borderId="2" xfId="77" applyFont="1" applyFill="1" applyBorder="1" applyAlignment="1">
      <alignment vertical="center"/>
    </xf>
    <xf numFmtId="0" fontId="51" fillId="2" borderId="8" xfId="0" applyFont="1" applyFill="1" applyBorder="1" applyAlignment="1">
      <alignment horizontal="left" vertical="center" wrapText="1"/>
    </xf>
    <xf numFmtId="38" fontId="40" fillId="28" borderId="56" xfId="77" applyFont="1" applyFill="1" applyBorder="1" applyAlignment="1">
      <alignment vertical="center"/>
    </xf>
    <xf numFmtId="38" fontId="40" fillId="28" borderId="71" xfId="77" applyFont="1" applyFill="1" applyBorder="1" applyAlignment="1">
      <alignment vertical="center"/>
    </xf>
    <xf numFmtId="0" fontId="2" fillId="0" borderId="58" xfId="0" applyFont="1" applyBorder="1" applyAlignment="1">
      <alignment horizontal="center" vertical="center" wrapText="1"/>
    </xf>
    <xf numFmtId="38" fontId="37" fillId="0" borderId="58" xfId="77" applyFont="1" applyFill="1" applyBorder="1" applyAlignment="1">
      <alignment vertical="center"/>
    </xf>
    <xf numFmtId="38" fontId="37" fillId="0" borderId="110" xfId="77" applyFont="1" applyFill="1" applyBorder="1" applyAlignment="1">
      <alignment vertical="center"/>
    </xf>
    <xf numFmtId="38" fontId="2" fillId="0" borderId="60" xfId="77" applyFont="1" applyFill="1" applyBorder="1" applyAlignment="1">
      <alignment horizontal="center" vertical="center"/>
    </xf>
    <xf numFmtId="38" fontId="2" fillId="0" borderId="109" xfId="77" applyFont="1" applyFill="1" applyBorder="1" applyAlignment="1">
      <alignment horizontal="center" vertical="center"/>
    </xf>
    <xf numFmtId="0" fontId="2" fillId="0" borderId="108" xfId="0" applyFont="1" applyBorder="1" applyAlignment="1">
      <alignment horizontal="center" vertical="center" wrapText="1"/>
    </xf>
    <xf numFmtId="0" fontId="2" fillId="0" borderId="111" xfId="0" applyFont="1" applyBorder="1" applyAlignment="1">
      <alignment horizontal="center" vertical="center" wrapText="1"/>
    </xf>
    <xf numFmtId="0" fontId="2" fillId="0" borderId="109" xfId="0" applyFont="1" applyBorder="1" applyAlignment="1">
      <alignment horizontal="center" vertical="center" wrapText="1"/>
    </xf>
    <xf numFmtId="38" fontId="37" fillId="26" borderId="97" xfId="77" applyFont="1" applyFill="1" applyBorder="1" applyAlignment="1">
      <alignment vertical="center" wrapText="1"/>
    </xf>
    <xf numFmtId="38" fontId="37" fillId="26" borderId="10" xfId="77" applyFont="1" applyFill="1" applyBorder="1" applyAlignment="1">
      <alignment vertical="center" wrapText="1"/>
    </xf>
    <xf numFmtId="38" fontId="37" fillId="26" borderId="29" xfId="77" applyFont="1" applyFill="1" applyBorder="1" applyAlignment="1">
      <alignment vertical="center" wrapText="1"/>
    </xf>
    <xf numFmtId="0" fontId="2" fillId="0" borderId="1"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03" xfId="0" applyFont="1" applyBorder="1" applyAlignment="1">
      <alignment horizontal="center" vertical="center" wrapText="1"/>
    </xf>
    <xf numFmtId="38" fontId="40" fillId="28" borderId="41" xfId="77" applyFont="1" applyFill="1" applyBorder="1" applyAlignment="1">
      <alignment vertical="center"/>
    </xf>
    <xf numFmtId="38" fontId="40" fillId="28" borderId="11" xfId="77" applyFont="1" applyFill="1" applyBorder="1" applyAlignment="1">
      <alignment vertical="center"/>
    </xf>
    <xf numFmtId="0" fontId="37" fillId="3" borderId="35" xfId="0" applyFont="1" applyFill="1" applyBorder="1" applyAlignment="1">
      <alignment horizontal="center" vertical="center" wrapText="1"/>
    </xf>
    <xf numFmtId="0" fontId="37" fillId="3" borderId="32" xfId="0" applyFont="1" applyFill="1" applyBorder="1" applyAlignment="1">
      <alignment horizontal="center" vertical="center" wrapText="1"/>
    </xf>
    <xf numFmtId="0" fontId="37" fillId="3" borderId="33" xfId="0" applyFont="1" applyFill="1" applyBorder="1" applyAlignment="1">
      <alignment horizontal="center" vertical="center" wrapText="1"/>
    </xf>
    <xf numFmtId="0" fontId="2" fillId="2" borderId="36"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84" xfId="0" applyFont="1" applyFill="1" applyBorder="1" applyAlignment="1">
      <alignment horizontal="center" vertical="center"/>
    </xf>
    <xf numFmtId="0" fontId="2" fillId="2" borderId="13" xfId="0" applyFont="1" applyFill="1" applyBorder="1" applyAlignment="1">
      <alignment horizontal="center" vertical="center"/>
    </xf>
    <xf numFmtId="38" fontId="37" fillId="2" borderId="7" xfId="77" applyFont="1" applyFill="1" applyBorder="1" applyAlignment="1">
      <alignment vertical="center" wrapText="1"/>
    </xf>
    <xf numFmtId="38" fontId="37" fillId="2" borderId="18" xfId="77" applyFont="1" applyFill="1" applyBorder="1" applyAlignment="1">
      <alignment vertical="center" wrapText="1"/>
    </xf>
    <xf numFmtId="0" fontId="2" fillId="2" borderId="8" xfId="0" applyFont="1" applyFill="1" applyBorder="1" applyAlignment="1">
      <alignment vertical="center" wrapText="1"/>
    </xf>
    <xf numFmtId="38" fontId="40" fillId="28" borderId="57" xfId="77" applyFont="1" applyFill="1" applyBorder="1" applyAlignment="1">
      <alignment vertical="center"/>
    </xf>
    <xf numFmtId="38" fontId="40" fillId="28" borderId="58" xfId="77" applyFont="1" applyFill="1" applyBorder="1" applyAlignment="1">
      <alignment vertical="center"/>
    </xf>
    <xf numFmtId="38" fontId="37" fillId="0" borderId="88" xfId="77" applyFont="1" applyFill="1" applyBorder="1" applyAlignment="1">
      <alignment vertical="center"/>
    </xf>
    <xf numFmtId="0" fontId="2" fillId="0" borderId="60" xfId="0" applyFont="1" applyBorder="1" applyAlignment="1">
      <alignment horizontal="center" vertical="center"/>
    </xf>
    <xf numFmtId="0" fontId="2" fillId="0" borderId="109" xfId="0" applyFont="1" applyBorder="1" applyAlignment="1">
      <alignment horizontal="center" vertical="center"/>
    </xf>
    <xf numFmtId="0" fontId="14" fillId="0" borderId="1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58" xfId="0" applyFont="1" applyBorder="1" applyAlignment="1">
      <alignment horizontal="center" vertical="center" wrapText="1"/>
    </xf>
    <xf numFmtId="0" fontId="0" fillId="28" borderId="11" xfId="0" applyFill="1" applyBorder="1">
      <alignment vertical="center"/>
    </xf>
    <xf numFmtId="177" fontId="37" fillId="0" borderId="11" xfId="77" applyNumberFormat="1" applyFont="1" applyFill="1" applyBorder="1" applyAlignment="1">
      <alignment vertical="center"/>
    </xf>
    <xf numFmtId="177" fontId="37" fillId="0" borderId="53" xfId="77" applyNumberFormat="1" applyFont="1" applyFill="1" applyBorder="1" applyAlignment="1">
      <alignment vertical="center"/>
    </xf>
    <xf numFmtId="0" fontId="2" fillId="2" borderId="24" xfId="0" applyFont="1" applyFill="1" applyBorder="1" applyAlignment="1">
      <alignment vertical="center" wrapText="1"/>
    </xf>
    <xf numFmtId="0" fontId="2" fillId="2" borderId="89" xfId="0" applyFont="1" applyFill="1" applyBorder="1" applyAlignment="1">
      <alignment vertical="center" wrapText="1"/>
    </xf>
    <xf numFmtId="38" fontId="37" fillId="28" borderId="84" xfId="77" applyFont="1" applyFill="1" applyBorder="1" applyAlignment="1">
      <alignment horizontal="center" vertical="center"/>
    </xf>
    <xf numFmtId="38" fontId="37" fillId="28" borderId="12" xfId="77" applyFont="1" applyFill="1" applyBorder="1" applyAlignment="1">
      <alignment horizontal="center" vertical="center"/>
    </xf>
    <xf numFmtId="38" fontId="37" fillId="28" borderId="13" xfId="77" applyFont="1" applyFill="1" applyBorder="1" applyAlignment="1">
      <alignment horizontal="center" vertical="center"/>
    </xf>
    <xf numFmtId="0" fontId="0" fillId="28" borderId="1" xfId="0" applyFill="1" applyBorder="1">
      <alignment vertical="center"/>
    </xf>
    <xf numFmtId="177" fontId="37" fillId="0" borderId="7" xfId="77" applyNumberFormat="1" applyFont="1" applyFill="1" applyBorder="1" applyAlignment="1">
      <alignment vertical="center"/>
    </xf>
    <xf numFmtId="177" fontId="37" fillId="0" borderId="18" xfId="77" applyNumberFormat="1" applyFont="1" applyFill="1" applyBorder="1" applyAlignment="1">
      <alignment vertical="center"/>
    </xf>
    <xf numFmtId="0" fontId="2" fillId="2" borderId="70" xfId="0" applyFont="1" applyFill="1" applyBorder="1" applyAlignment="1">
      <alignment vertical="center" wrapText="1"/>
    </xf>
    <xf numFmtId="38" fontId="37" fillId="28" borderId="7" xfId="77" applyFont="1" applyFill="1" applyBorder="1" applyAlignment="1">
      <alignment horizontal="center" vertical="center"/>
    </xf>
    <xf numFmtId="38" fontId="37" fillId="28" borderId="8" xfId="77" applyFont="1" applyFill="1" applyBorder="1" applyAlignment="1">
      <alignment horizontal="center" vertical="center"/>
    </xf>
    <xf numFmtId="38" fontId="37" fillId="28" borderId="18" xfId="77" applyFont="1" applyFill="1" applyBorder="1" applyAlignment="1">
      <alignment horizontal="center" vertical="center"/>
    </xf>
    <xf numFmtId="0" fontId="37" fillId="0" borderId="101" xfId="0" applyFont="1" applyBorder="1" applyAlignment="1">
      <alignment horizontal="center" vertical="center"/>
    </xf>
    <xf numFmtId="0" fontId="37" fillId="0" borderId="102" xfId="0" applyFont="1" applyBorder="1" applyAlignment="1">
      <alignment horizontal="center" vertical="center"/>
    </xf>
    <xf numFmtId="38" fontId="37" fillId="26" borderId="106" xfId="77" applyFont="1" applyFill="1" applyBorder="1" applyAlignment="1">
      <alignment vertical="center" wrapText="1"/>
    </xf>
    <xf numFmtId="38" fontId="37" fillId="26" borderId="107" xfId="77" applyFont="1" applyFill="1" applyBorder="1" applyAlignment="1">
      <alignment vertical="center" wrapText="1"/>
    </xf>
    <xf numFmtId="0" fontId="40" fillId="0" borderId="21"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10" xfId="0" applyFont="1" applyBorder="1" applyAlignment="1">
      <alignment horizontal="center" vertical="center" wrapText="1"/>
    </xf>
    <xf numFmtId="0" fontId="40" fillId="0" borderId="29" xfId="0" applyFont="1" applyBorder="1" applyAlignment="1">
      <alignment horizontal="center" vertical="center" wrapText="1"/>
    </xf>
    <xf numFmtId="0" fontId="15" fillId="27" borderId="35" xfId="0" applyFont="1" applyFill="1" applyBorder="1" applyAlignment="1">
      <alignment horizontal="center" vertical="center" wrapText="1" shrinkToFit="1"/>
    </xf>
    <xf numFmtId="0" fontId="15" fillId="27" borderId="32" xfId="0" applyFont="1" applyFill="1" applyBorder="1" applyAlignment="1">
      <alignment horizontal="center" vertical="center" wrapText="1" shrinkToFit="1"/>
    </xf>
    <xf numFmtId="0" fontId="15" fillId="27" borderId="33" xfId="0" applyFont="1" applyFill="1" applyBorder="1" applyAlignment="1">
      <alignment horizontal="center" vertical="center" wrapText="1" shrinkToFit="1"/>
    </xf>
    <xf numFmtId="0" fontId="3" fillId="0" borderId="3" xfId="0" applyFont="1" applyBorder="1" applyAlignment="1">
      <alignment horizontal="center" vertical="center"/>
    </xf>
    <xf numFmtId="0" fontId="14" fillId="0" borderId="3" xfId="0" applyFont="1" applyBorder="1" applyAlignment="1">
      <alignment horizontal="center" vertical="center"/>
    </xf>
    <xf numFmtId="0" fontId="40" fillId="0" borderId="28" xfId="0" applyFont="1" applyBorder="1" applyAlignment="1">
      <alignment horizontal="center" vertical="center" wrapText="1" shrinkToFit="1"/>
    </xf>
    <xf numFmtId="0" fontId="40" fillId="0" borderId="10" xfId="0" applyFont="1" applyBorder="1" applyAlignment="1">
      <alignment horizontal="center" vertical="center" wrapText="1" shrinkToFit="1"/>
    </xf>
    <xf numFmtId="0" fontId="40" fillId="0" borderId="99" xfId="0" applyFont="1" applyBorder="1" applyAlignment="1">
      <alignment horizontal="center" vertical="center" wrapText="1" shrinkToFit="1"/>
    </xf>
    <xf numFmtId="0" fontId="2" fillId="0" borderId="10" xfId="0" applyFont="1" applyBorder="1" applyAlignment="1">
      <alignment horizontal="center" vertical="center" wrapText="1"/>
    </xf>
    <xf numFmtId="0" fontId="2" fillId="2" borderId="2" xfId="0" applyFont="1" applyFill="1" applyBorder="1" applyAlignment="1">
      <alignment vertical="center" wrapText="1"/>
    </xf>
    <xf numFmtId="0" fontId="51" fillId="2" borderId="8" xfId="0" applyFont="1" applyFill="1" applyBorder="1" applyAlignment="1">
      <alignment vertical="center" wrapText="1"/>
    </xf>
    <xf numFmtId="0" fontId="51" fillId="2" borderId="2" xfId="0" applyFont="1" applyFill="1" applyBorder="1" applyAlignment="1">
      <alignment vertical="center" wrapText="1"/>
    </xf>
    <xf numFmtId="38" fontId="37" fillId="28" borderId="59" xfId="77" applyFont="1" applyFill="1" applyBorder="1" applyAlignment="1">
      <alignment horizontal="center" vertical="center"/>
    </xf>
    <xf numFmtId="38" fontId="37" fillId="28" borderId="88" xfId="77" applyFont="1" applyFill="1" applyBorder="1" applyAlignment="1">
      <alignment horizontal="center" vertical="center"/>
    </xf>
    <xf numFmtId="38" fontId="37" fillId="28" borderId="64" xfId="77" applyFont="1" applyFill="1" applyBorder="1" applyAlignment="1">
      <alignment horizontal="center" vertical="center"/>
    </xf>
    <xf numFmtId="0" fontId="2" fillId="0" borderId="6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81" xfId="0" applyFont="1" applyBorder="1" applyAlignment="1">
      <alignment horizontal="center" vertical="center" wrapText="1"/>
    </xf>
    <xf numFmtId="38" fontId="37" fillId="26" borderId="69" xfId="77" applyFont="1" applyFill="1" applyBorder="1" applyAlignment="1">
      <alignment vertical="center" wrapText="1"/>
    </xf>
    <xf numFmtId="0" fontId="0" fillId="28" borderId="58" xfId="0" applyFill="1" applyBorder="1">
      <alignment vertical="center"/>
    </xf>
    <xf numFmtId="177" fontId="37" fillId="0" borderId="59" xfId="77" applyNumberFormat="1" applyFont="1" applyFill="1" applyBorder="1" applyAlignment="1">
      <alignment vertical="center"/>
    </xf>
    <xf numFmtId="177" fontId="37" fillId="0" borderId="64" xfId="77" applyNumberFormat="1" applyFont="1" applyFill="1" applyBorder="1" applyAlignment="1">
      <alignment vertical="center"/>
    </xf>
    <xf numFmtId="38" fontId="53" fillId="26" borderId="97" xfId="77" applyFont="1" applyFill="1" applyBorder="1" applyAlignment="1">
      <alignment horizontal="right" vertical="center"/>
    </xf>
    <xf numFmtId="38" fontId="53" fillId="26" borderId="29" xfId="77" applyFont="1" applyFill="1" applyBorder="1" applyAlignment="1">
      <alignment horizontal="right" vertical="center"/>
    </xf>
    <xf numFmtId="0" fontId="2" fillId="2" borderId="56" xfId="0" applyFont="1" applyFill="1" applyBorder="1" applyAlignment="1">
      <alignment vertical="center" wrapText="1"/>
    </xf>
    <xf numFmtId="0" fontId="2" fillId="2" borderId="71" xfId="0" applyFont="1" applyFill="1" applyBorder="1" applyAlignment="1">
      <alignment vertical="center" wrapText="1"/>
    </xf>
    <xf numFmtId="38" fontId="40" fillId="28" borderId="58" xfId="77" applyFont="1" applyFill="1" applyBorder="1" applyAlignment="1">
      <alignment horizontal="center" vertical="center"/>
    </xf>
    <xf numFmtId="38" fontId="40" fillId="29" borderId="58" xfId="77" applyFont="1" applyFill="1" applyBorder="1" applyAlignment="1">
      <alignment horizontal="center" vertical="center"/>
    </xf>
    <xf numFmtId="0" fontId="2" fillId="0" borderId="59"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62" xfId="0" applyFont="1" applyBorder="1" applyAlignment="1">
      <alignment horizontal="center" vertical="center"/>
    </xf>
    <xf numFmtId="0" fontId="2" fillId="0" borderId="69" xfId="0" applyFont="1" applyBorder="1" applyAlignment="1">
      <alignment horizontal="center" vertical="center"/>
    </xf>
    <xf numFmtId="0" fontId="2" fillId="0" borderId="81" xfId="0" applyFont="1" applyBorder="1" applyAlignment="1">
      <alignment horizontal="center" vertical="center"/>
    </xf>
    <xf numFmtId="0" fontId="37" fillId="3" borderId="21" xfId="0" applyFont="1" applyFill="1" applyBorder="1" applyAlignment="1">
      <alignment horizontal="center" vertical="center" wrapText="1"/>
    </xf>
    <xf numFmtId="0" fontId="37" fillId="3" borderId="2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41" xfId="0" applyFont="1" applyBorder="1" applyAlignment="1">
      <alignment horizontal="center" vertical="center" wrapText="1"/>
    </xf>
    <xf numFmtId="0" fontId="2" fillId="2" borderId="11"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0" borderId="89" xfId="0" applyFont="1" applyBorder="1" applyAlignment="1">
      <alignment horizontal="center" vertical="center" wrapText="1"/>
    </xf>
    <xf numFmtId="0" fontId="2" fillId="2" borderId="86" xfId="0" applyFont="1" applyFill="1" applyBorder="1" applyAlignment="1">
      <alignment vertical="center" wrapText="1"/>
    </xf>
    <xf numFmtId="0" fontId="2" fillId="2" borderId="34" xfId="0" applyFont="1" applyFill="1" applyBorder="1" applyAlignment="1">
      <alignment vertical="center" wrapText="1"/>
    </xf>
    <xf numFmtId="0" fontId="2" fillId="2" borderId="25" xfId="0" applyFont="1" applyFill="1" applyBorder="1">
      <alignment vertical="center"/>
    </xf>
    <xf numFmtId="0" fontId="2" fillId="2" borderId="2" xfId="0" applyFont="1" applyFill="1" applyBorder="1">
      <alignment vertical="center"/>
    </xf>
    <xf numFmtId="38" fontId="68" fillId="28" borderId="1" xfId="77" applyFont="1" applyFill="1" applyBorder="1" applyAlignment="1">
      <alignment horizontal="center" vertical="center"/>
    </xf>
    <xf numFmtId="38" fontId="40" fillId="29" borderId="1" xfId="77" applyFont="1" applyFill="1" applyBorder="1" applyAlignment="1">
      <alignment horizontal="center" vertical="center"/>
    </xf>
    <xf numFmtId="38" fontId="40" fillId="28" borderId="2" xfId="77" applyFont="1" applyFill="1" applyBorder="1" applyAlignment="1">
      <alignment horizontal="center" vertical="center"/>
    </xf>
    <xf numFmtId="38" fontId="40" fillId="28" borderId="1" xfId="77" applyFont="1" applyFill="1" applyBorder="1" applyAlignment="1">
      <alignment horizontal="center" vertical="center"/>
    </xf>
    <xf numFmtId="0" fontId="2" fillId="2" borderId="36" xfId="0" applyFont="1" applyFill="1" applyBorder="1" applyAlignment="1">
      <alignment vertical="center" wrapText="1"/>
    </xf>
    <xf numFmtId="0" fontId="2" fillId="2" borderId="37" xfId="0" applyFont="1" applyFill="1" applyBorder="1" applyAlignment="1">
      <alignment vertical="center" wrapText="1"/>
    </xf>
    <xf numFmtId="0" fontId="2" fillId="2" borderId="25"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38" fontId="68" fillId="28" borderId="2" xfId="77" applyFont="1" applyFill="1" applyBorder="1" applyAlignment="1">
      <alignment horizontal="center" vertical="center"/>
    </xf>
    <xf numFmtId="0" fontId="2" fillId="2" borderId="2" xfId="0" applyFont="1" applyFill="1" applyBorder="1" applyAlignment="1">
      <alignment horizontal="left" vertical="center" wrapText="1"/>
    </xf>
    <xf numFmtId="0" fontId="2" fillId="2" borderId="56" xfId="0" applyFont="1" applyFill="1" applyBorder="1" applyAlignment="1">
      <alignment horizontal="left" vertical="center" wrapText="1" indent="1"/>
    </xf>
    <xf numFmtId="0" fontId="2" fillId="2" borderId="71" xfId="0" applyFont="1" applyFill="1" applyBorder="1" applyAlignment="1">
      <alignment horizontal="left" vertical="center" wrapText="1" indent="1"/>
    </xf>
    <xf numFmtId="38" fontId="40" fillId="28" borderId="71" xfId="77" applyFont="1" applyFill="1" applyBorder="1" applyAlignment="1">
      <alignment horizontal="center" vertical="center"/>
    </xf>
    <xf numFmtId="0" fontId="51" fillId="2" borderId="25" xfId="0" applyFont="1" applyFill="1" applyBorder="1" applyAlignment="1">
      <alignment vertical="center" wrapText="1"/>
    </xf>
    <xf numFmtId="38" fontId="40" fillId="29" borderId="7" xfId="77" applyFont="1" applyFill="1" applyBorder="1" applyAlignment="1">
      <alignment horizontal="center" vertical="center"/>
    </xf>
    <xf numFmtId="0" fontId="51" fillId="2" borderId="56" xfId="0" applyFont="1" applyFill="1" applyBorder="1" applyAlignment="1">
      <alignment vertical="center" wrapText="1"/>
    </xf>
    <xf numFmtId="0" fontId="51" fillId="2" borderId="71" xfId="0" applyFont="1" applyFill="1" applyBorder="1" applyAlignment="1">
      <alignment vertical="center" wrapText="1"/>
    </xf>
    <xf numFmtId="0" fontId="2" fillId="0" borderId="63" xfId="0" applyFont="1" applyBorder="1" applyAlignment="1">
      <alignment horizontal="center" vertical="center" wrapText="1"/>
    </xf>
    <xf numFmtId="0" fontId="2" fillId="0" borderId="112" xfId="0" applyFont="1" applyBorder="1" applyAlignment="1">
      <alignment horizontal="center" vertical="center" wrapText="1"/>
    </xf>
    <xf numFmtId="0" fontId="37" fillId="27" borderId="32" xfId="0" applyFont="1" applyFill="1" applyBorder="1" applyAlignment="1">
      <alignment horizontal="center" vertical="center" wrapText="1"/>
    </xf>
    <xf numFmtId="0" fontId="37" fillId="27" borderId="33" xfId="0" applyFont="1" applyFill="1" applyBorder="1" applyAlignment="1">
      <alignment horizontal="center" vertical="center" wrapText="1"/>
    </xf>
    <xf numFmtId="0" fontId="2" fillId="0" borderId="16"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87"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5" xfId="0" applyFont="1" applyBorder="1" applyAlignment="1">
      <alignment horizontal="center" vertical="center" wrapText="1"/>
    </xf>
    <xf numFmtId="38" fontId="54" fillId="0" borderId="7" xfId="77" applyFont="1" applyFill="1" applyBorder="1" applyAlignment="1">
      <alignment vertical="center" wrapText="1"/>
    </xf>
    <xf numFmtId="38" fontId="54" fillId="0" borderId="18" xfId="77" applyFont="1" applyFill="1" applyBorder="1" applyAlignment="1">
      <alignment vertical="center" wrapText="1"/>
    </xf>
    <xf numFmtId="0" fontId="2" fillId="2" borderId="31"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28" xfId="0" applyFont="1" applyFill="1" applyBorder="1" applyAlignment="1">
      <alignment horizontal="left" vertical="center" wrapText="1"/>
    </xf>
    <xf numFmtId="38" fontId="64" fillId="29" borderId="1" xfId="77" applyFont="1" applyFill="1" applyBorder="1" applyAlignment="1">
      <alignment horizontal="right" vertical="center"/>
    </xf>
    <xf numFmtId="3" fontId="37" fillId="0" borderId="1" xfId="0" applyNumberFormat="1" applyFont="1" applyBorder="1">
      <alignment vertical="center"/>
    </xf>
    <xf numFmtId="3" fontId="37" fillId="0" borderId="14" xfId="0" applyNumberFormat="1" applyFont="1" applyBorder="1">
      <alignment vertical="center"/>
    </xf>
    <xf numFmtId="3" fontId="61" fillId="0" borderId="1" xfId="0" applyNumberFormat="1" applyFont="1" applyBorder="1">
      <alignment vertical="center"/>
    </xf>
    <xf numFmtId="3" fontId="61" fillId="0" borderId="14" xfId="0" applyNumberFormat="1" applyFont="1" applyBorder="1">
      <alignment vertical="center"/>
    </xf>
    <xf numFmtId="38" fontId="64" fillId="29" borderId="72" xfId="77" applyFont="1" applyFill="1" applyBorder="1" applyAlignment="1">
      <alignment horizontal="right" vertical="center"/>
    </xf>
    <xf numFmtId="3" fontId="37" fillId="0" borderId="72" xfId="0" applyNumberFormat="1" applyFont="1" applyBorder="1">
      <alignment vertical="center"/>
    </xf>
    <xf numFmtId="3" fontId="37" fillId="0" borderId="114" xfId="0" applyNumberFormat="1" applyFont="1" applyBorder="1">
      <alignment vertical="center"/>
    </xf>
    <xf numFmtId="0" fontId="2" fillId="2" borderId="3" xfId="0" applyFont="1" applyFill="1" applyBorder="1" applyAlignment="1">
      <alignment vertical="center" wrapText="1"/>
    </xf>
    <xf numFmtId="38" fontId="64" fillId="29" borderId="77" xfId="77" applyFont="1" applyFill="1" applyBorder="1" applyAlignment="1">
      <alignment horizontal="right" vertical="center"/>
    </xf>
    <xf numFmtId="3" fontId="37" fillId="0" borderId="77" xfId="0" applyNumberFormat="1" applyFont="1" applyBorder="1">
      <alignment vertical="center"/>
    </xf>
    <xf numFmtId="3" fontId="37" fillId="0" borderId="115" xfId="0" applyNumberFormat="1" applyFont="1" applyBorder="1">
      <alignment vertical="center"/>
    </xf>
    <xf numFmtId="0" fontId="2" fillId="0" borderId="2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center" vertical="center" wrapText="1"/>
    </xf>
    <xf numFmtId="3" fontId="37" fillId="0" borderId="4" xfId="0" applyNumberFormat="1" applyFont="1" applyBorder="1">
      <alignment vertical="center"/>
    </xf>
    <xf numFmtId="0" fontId="37" fillId="28" borderId="4" xfId="0" applyFont="1" applyFill="1" applyBorder="1">
      <alignment vertical="center"/>
    </xf>
    <xf numFmtId="38" fontId="65" fillId="29" borderId="4" xfId="77" applyFont="1" applyFill="1" applyBorder="1" applyAlignment="1">
      <alignment vertical="center"/>
    </xf>
    <xf numFmtId="0" fontId="66" fillId="28" borderId="4" xfId="0" applyFont="1" applyFill="1" applyBorder="1" applyAlignment="1">
      <alignment horizontal="right" vertical="justify"/>
    </xf>
    <xf numFmtId="0" fontId="0" fillId="0" borderId="92" xfId="0" applyBorder="1">
      <alignment vertical="center"/>
    </xf>
    <xf numFmtId="0" fontId="0" fillId="0" borderId="94" xfId="0" applyBorder="1">
      <alignment vertical="center"/>
    </xf>
    <xf numFmtId="0" fontId="37" fillId="3" borderId="31" xfId="0" applyFont="1" applyFill="1" applyBorder="1" applyAlignment="1">
      <alignment horizontal="center" vertical="center" wrapText="1"/>
    </xf>
    <xf numFmtId="3" fontId="37" fillId="0" borderId="8" xfId="0" applyNumberFormat="1" applyFont="1" applyBorder="1">
      <alignment vertical="center"/>
    </xf>
    <xf numFmtId="0" fontId="37" fillId="28" borderId="1" xfId="0" applyFont="1" applyFill="1" applyBorder="1">
      <alignment vertical="center"/>
    </xf>
    <xf numFmtId="38" fontId="65" fillId="29" borderId="1" xfId="77" applyFont="1" applyFill="1" applyBorder="1" applyAlignment="1">
      <alignment vertical="center"/>
    </xf>
    <xf numFmtId="0" fontId="66" fillId="28" borderId="1" xfId="0" applyFont="1" applyFill="1" applyBorder="1" applyAlignment="1">
      <alignment horizontal="right" vertical="justify"/>
    </xf>
    <xf numFmtId="3" fontId="52" fillId="0" borderId="7" xfId="0" applyNumberFormat="1" applyFont="1" applyBorder="1">
      <alignment vertical="center"/>
    </xf>
    <xf numFmtId="3" fontId="52" fillId="0" borderId="8" xfId="0" applyNumberFormat="1" applyFont="1" applyBorder="1">
      <alignment vertical="center"/>
    </xf>
    <xf numFmtId="3" fontId="52" fillId="0" borderId="18" xfId="0" applyNumberFormat="1" applyFont="1" applyBorder="1">
      <alignment vertical="center"/>
    </xf>
    <xf numFmtId="3" fontId="52" fillId="0" borderId="84" xfId="0" applyNumberFormat="1" applyFont="1" applyBorder="1" applyAlignment="1">
      <alignment horizontal="right" vertical="justify"/>
    </xf>
    <xf numFmtId="3" fontId="52" fillId="0" borderId="12" xfId="0" applyNumberFormat="1" applyFont="1" applyBorder="1" applyAlignment="1">
      <alignment horizontal="right" vertical="justify"/>
    </xf>
    <xf numFmtId="3" fontId="52" fillId="0" borderId="13" xfId="0" applyNumberFormat="1" applyFont="1" applyBorder="1" applyAlignment="1">
      <alignment horizontal="right" vertical="justify"/>
    </xf>
    <xf numFmtId="3" fontId="37" fillId="26" borderId="69" xfId="0" applyNumberFormat="1" applyFont="1" applyFill="1" applyBorder="1" applyAlignment="1">
      <alignment horizontal="right" vertical="center"/>
    </xf>
    <xf numFmtId="0" fontId="37" fillId="0" borderId="66" xfId="0" applyFont="1" applyBorder="1" applyAlignment="1">
      <alignment horizontal="right" vertical="center"/>
    </xf>
    <xf numFmtId="0" fontId="37" fillId="0" borderId="93" xfId="0" applyFont="1" applyBorder="1" applyAlignment="1">
      <alignment horizontal="right" vertical="center"/>
    </xf>
    <xf numFmtId="0" fontId="49" fillId="0" borderId="92" xfId="0" applyFont="1" applyBorder="1" applyAlignment="1">
      <alignment horizontal="center" vertical="center"/>
    </xf>
    <xf numFmtId="0" fontId="49" fillId="0" borderId="94" xfId="0" applyFont="1" applyBorder="1" applyAlignment="1">
      <alignment horizontal="center" vertical="center"/>
    </xf>
    <xf numFmtId="0" fontId="49" fillId="0" borderId="66" xfId="0" applyFont="1" applyBorder="1">
      <alignment vertical="center"/>
    </xf>
    <xf numFmtId="0" fontId="49" fillId="0" borderId="93" xfId="0" applyFont="1" applyBorder="1">
      <alignment vertical="center"/>
    </xf>
    <xf numFmtId="3" fontId="52" fillId="26" borderId="68" xfId="0" applyNumberFormat="1" applyFont="1" applyFill="1" applyBorder="1">
      <alignment vertical="center"/>
    </xf>
    <xf numFmtId="3" fontId="52" fillId="26" borderId="69" xfId="0" applyNumberFormat="1" applyFont="1" applyFill="1" applyBorder="1">
      <alignment vertical="center"/>
    </xf>
    <xf numFmtId="3" fontId="52" fillId="26" borderId="80" xfId="0" applyNumberFormat="1" applyFont="1" applyFill="1" applyBorder="1">
      <alignment vertical="center"/>
    </xf>
    <xf numFmtId="0" fontId="37" fillId="3" borderId="0" xfId="0" applyFont="1" applyFill="1" applyAlignment="1">
      <alignment horizontal="center" vertical="center" wrapText="1"/>
    </xf>
    <xf numFmtId="0" fontId="37" fillId="3" borderId="26" xfId="0" applyFont="1" applyFill="1" applyBorder="1" applyAlignment="1">
      <alignment horizontal="center" vertical="center" wrapText="1"/>
    </xf>
    <xf numFmtId="0" fontId="2" fillId="2" borderId="103" xfId="0" applyFont="1" applyFill="1" applyBorder="1" applyAlignment="1">
      <alignment vertical="center" wrapText="1"/>
    </xf>
    <xf numFmtId="3" fontId="37" fillId="0" borderId="5" xfId="0" applyNumberFormat="1" applyFont="1" applyBorder="1">
      <alignment vertical="center"/>
    </xf>
    <xf numFmtId="3" fontId="37" fillId="0" borderId="3" xfId="0" applyNumberFormat="1" applyFont="1" applyBorder="1">
      <alignment vertical="center"/>
    </xf>
    <xf numFmtId="0" fontId="37" fillId="28" borderId="87" xfId="0" applyFont="1" applyFill="1" applyBorder="1">
      <alignment vertical="center"/>
    </xf>
    <xf numFmtId="38" fontId="65" fillId="29" borderId="87" xfId="77" applyFont="1" applyFill="1" applyBorder="1" applyAlignment="1">
      <alignment vertical="center"/>
    </xf>
    <xf numFmtId="0" fontId="66" fillId="28" borderId="87" xfId="0" applyFont="1" applyFill="1" applyBorder="1" applyAlignment="1">
      <alignment horizontal="right" vertical="justify"/>
    </xf>
    <xf numFmtId="3" fontId="52" fillId="0" borderId="5" xfId="0" applyNumberFormat="1" applyFont="1" applyBorder="1">
      <alignment vertical="center"/>
    </xf>
    <xf numFmtId="3" fontId="52" fillId="0" borderId="3" xfId="0" applyNumberFormat="1" applyFont="1" applyBorder="1">
      <alignment vertical="center"/>
    </xf>
    <xf numFmtId="3" fontId="52" fillId="0" borderId="103" xfId="0" applyNumberFormat="1" applyFont="1" applyBorder="1">
      <alignment vertical="center"/>
    </xf>
    <xf numFmtId="0" fontId="2" fillId="0" borderId="8" xfId="0" applyFont="1" applyBorder="1" applyAlignment="1">
      <alignment vertical="center" wrapText="1"/>
    </xf>
    <xf numFmtId="0" fontId="2" fillId="0" borderId="18" xfId="0" applyFont="1" applyBorder="1" applyAlignment="1">
      <alignment vertical="center" wrapText="1"/>
    </xf>
    <xf numFmtId="38" fontId="37" fillId="0" borderId="70" xfId="77" applyFont="1" applyFill="1" applyBorder="1" applyAlignment="1">
      <alignment vertical="center"/>
    </xf>
    <xf numFmtId="0" fontId="2" fillId="0" borderId="77" xfId="0" applyFont="1" applyBorder="1" applyAlignment="1">
      <alignment horizontal="center" vertical="center"/>
    </xf>
    <xf numFmtId="38" fontId="37" fillId="0" borderId="5" xfId="77" applyFont="1" applyFill="1" applyBorder="1" applyAlignment="1">
      <alignment vertical="center"/>
    </xf>
    <xf numFmtId="38" fontId="37" fillId="0" borderId="103" xfId="77" applyFont="1" applyFill="1" applyBorder="1" applyAlignment="1">
      <alignment vertical="center"/>
    </xf>
    <xf numFmtId="38" fontId="37" fillId="26" borderId="68" xfId="77" applyFont="1" applyFill="1" applyBorder="1" applyAlignment="1">
      <alignment horizontal="right" vertical="center"/>
    </xf>
    <xf numFmtId="38" fontId="37" fillId="26" borderId="80" xfId="77" applyFont="1" applyFill="1" applyBorder="1" applyAlignment="1">
      <alignment horizontal="right" vertical="center"/>
    </xf>
    <xf numFmtId="0" fontId="2" fillId="0" borderId="6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100" xfId="0" applyFont="1" applyBorder="1" applyAlignment="1">
      <alignment horizontal="center" vertical="center" wrapText="1"/>
    </xf>
    <xf numFmtId="0" fontId="2" fillId="2" borderId="67" xfId="0" applyFont="1" applyFill="1" applyBorder="1" applyAlignment="1">
      <alignment horizontal="center" vertical="center"/>
    </xf>
    <xf numFmtId="0" fontId="2" fillId="2" borderId="33" xfId="0" applyFont="1" applyFill="1" applyBorder="1" applyAlignment="1">
      <alignment horizontal="center" vertical="center"/>
    </xf>
    <xf numFmtId="38" fontId="37" fillId="28" borderId="7" xfId="77" applyFont="1" applyFill="1" applyBorder="1" applyAlignment="1">
      <alignment vertical="center" wrapText="1"/>
    </xf>
    <xf numFmtId="38" fontId="37" fillId="28" borderId="18" xfId="77" applyFont="1" applyFill="1" applyBorder="1" applyAlignment="1">
      <alignment vertical="center" wrapText="1"/>
    </xf>
    <xf numFmtId="38" fontId="37" fillId="28" borderId="6" xfId="77" applyFont="1" applyFill="1" applyBorder="1" applyAlignment="1">
      <alignment vertical="center" wrapText="1"/>
    </xf>
    <xf numFmtId="38" fontId="37" fillId="28" borderId="39" xfId="77" applyFont="1" applyFill="1" applyBorder="1" applyAlignment="1">
      <alignmen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38" fontId="2" fillId="29" borderId="11" xfId="77" applyFont="1" applyFill="1" applyBorder="1" applyAlignment="1">
      <alignment vertical="center" wrapText="1"/>
    </xf>
    <xf numFmtId="38" fontId="2" fillId="29" borderId="1" xfId="77" applyFont="1" applyFill="1" applyBorder="1" applyAlignment="1">
      <alignment vertical="center" wrapText="1"/>
    </xf>
    <xf numFmtId="38" fontId="2" fillId="29" borderId="87" xfId="77" applyFont="1" applyFill="1" applyBorder="1" applyAlignment="1">
      <alignment vertical="center" wrapText="1"/>
    </xf>
    <xf numFmtId="38" fontId="61" fillId="28" borderId="84" xfId="77" applyFont="1" applyFill="1" applyBorder="1" applyAlignment="1">
      <alignment vertical="center" wrapText="1"/>
    </xf>
    <xf numFmtId="38" fontId="61" fillId="28" borderId="13" xfId="77" applyFont="1" applyFill="1" applyBorder="1" applyAlignment="1">
      <alignment vertical="center" wrapText="1"/>
    </xf>
    <xf numFmtId="0" fontId="2" fillId="0" borderId="18" xfId="0" applyFont="1" applyBorder="1" applyAlignment="1">
      <alignment horizontal="left" vertical="center" wrapText="1"/>
    </xf>
    <xf numFmtId="0" fontId="51" fillId="0" borderId="8" xfId="0" applyFont="1" applyBorder="1" applyAlignment="1">
      <alignment vertical="center" wrapText="1"/>
    </xf>
    <xf numFmtId="0" fontId="51" fillId="0" borderId="18" xfId="0" applyFont="1" applyBorder="1" applyAlignment="1">
      <alignment vertical="center" wrapText="1"/>
    </xf>
    <xf numFmtId="0" fontId="2" fillId="0" borderId="93" xfId="0" applyFont="1" applyBorder="1" applyAlignment="1">
      <alignment horizontal="center" vertical="center" wrapText="1"/>
    </xf>
    <xf numFmtId="38" fontId="61" fillId="26" borderId="68" xfId="77" applyFont="1" applyFill="1" applyBorder="1" applyAlignment="1">
      <alignment vertical="center" wrapText="1"/>
    </xf>
    <xf numFmtId="38" fontId="61" fillId="26" borderId="80" xfId="77" applyFont="1" applyFill="1" applyBorder="1" applyAlignment="1">
      <alignment vertical="center" wrapText="1"/>
    </xf>
    <xf numFmtId="38" fontId="62" fillId="26" borderId="35" xfId="77" applyFont="1" applyFill="1" applyBorder="1" applyAlignment="1">
      <alignment vertical="center" wrapText="1"/>
    </xf>
    <xf numFmtId="38" fontId="62" fillId="26" borderId="32" xfId="77" applyFont="1" applyFill="1" applyBorder="1" applyAlignment="1">
      <alignment vertical="center" wrapText="1"/>
    </xf>
    <xf numFmtId="0" fontId="2" fillId="0" borderId="8" xfId="0" applyFont="1" applyBorder="1" applyAlignment="1">
      <alignment horizontal="left" vertical="center" shrinkToFit="1"/>
    </xf>
    <xf numFmtId="0" fontId="2" fillId="0" borderId="18" xfId="0" applyFont="1" applyBorder="1" applyAlignment="1">
      <alignment horizontal="left" vertical="center" shrinkToFit="1"/>
    </xf>
  </cellXfs>
  <cellStyles count="7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チェック セル 2 2" xfId="27" xr:uid="{00000000-0005-0000-0000-00001A000000}"/>
    <cellStyle name="チェック セル 2 2 2" xfId="28" xr:uid="{00000000-0005-0000-0000-00001B000000}"/>
    <cellStyle name="チェック セル 2 3" xfId="29" xr:uid="{00000000-0005-0000-0000-00001C000000}"/>
    <cellStyle name="チェック セル 2 3 2" xfId="30" xr:uid="{00000000-0005-0000-0000-00001D000000}"/>
    <cellStyle name="チェック セル 2 4" xfId="31" xr:uid="{00000000-0005-0000-0000-00001E000000}"/>
    <cellStyle name="どちらでもない 2" xfId="32" xr:uid="{00000000-0005-0000-0000-00001F000000}"/>
    <cellStyle name="パーセント 2" xfId="33" xr:uid="{00000000-0005-0000-0000-000020000000}"/>
    <cellStyle name="パーセント 3" xfId="34" xr:uid="{00000000-0005-0000-0000-000021000000}"/>
    <cellStyle name="メモ 2" xfId="35" xr:uid="{00000000-0005-0000-0000-000022000000}"/>
    <cellStyle name="メモ 2 2" xfId="36" xr:uid="{00000000-0005-0000-0000-000023000000}"/>
    <cellStyle name="リンク セル 2" xfId="37" xr:uid="{00000000-0005-0000-0000-000024000000}"/>
    <cellStyle name="悪い 2" xfId="38" xr:uid="{00000000-0005-0000-0000-000025000000}"/>
    <cellStyle name="計算 2" xfId="39" xr:uid="{00000000-0005-0000-0000-000026000000}"/>
    <cellStyle name="計算 2 2" xfId="40" xr:uid="{00000000-0005-0000-0000-000027000000}"/>
    <cellStyle name="警告文 2" xfId="41" xr:uid="{00000000-0005-0000-0000-000028000000}"/>
    <cellStyle name="桁区切り" xfId="77" builtinId="6"/>
    <cellStyle name="桁区切り 2" xfId="42" xr:uid="{00000000-0005-0000-0000-00002A000000}"/>
    <cellStyle name="桁区切り 3" xfId="43" xr:uid="{00000000-0005-0000-0000-00002B000000}"/>
    <cellStyle name="桁区切り 3 2" xfId="44" xr:uid="{00000000-0005-0000-0000-00002C000000}"/>
    <cellStyle name="桁区切り 4" xfId="45" xr:uid="{00000000-0005-0000-0000-00002D000000}"/>
    <cellStyle name="桁区切り 5" xfId="46" xr:uid="{00000000-0005-0000-0000-00002E000000}"/>
    <cellStyle name="見出し 1 2" xfId="47" xr:uid="{00000000-0005-0000-0000-00002F000000}"/>
    <cellStyle name="見出し 2 2" xfId="48" xr:uid="{00000000-0005-0000-0000-000030000000}"/>
    <cellStyle name="見出し 3 2" xfId="49" xr:uid="{00000000-0005-0000-0000-000031000000}"/>
    <cellStyle name="見出し 4 2" xfId="50" xr:uid="{00000000-0005-0000-0000-000032000000}"/>
    <cellStyle name="集計 2" xfId="51" xr:uid="{00000000-0005-0000-0000-000033000000}"/>
    <cellStyle name="集計 2 2" xfId="52" xr:uid="{00000000-0005-0000-0000-000034000000}"/>
    <cellStyle name="集計 2 2 2" xfId="53" xr:uid="{00000000-0005-0000-0000-000035000000}"/>
    <cellStyle name="集計 2 3" xfId="54" xr:uid="{00000000-0005-0000-0000-000036000000}"/>
    <cellStyle name="出力 2" xfId="55" xr:uid="{00000000-0005-0000-0000-000037000000}"/>
    <cellStyle name="出力 2 2" xfId="56" xr:uid="{00000000-0005-0000-0000-000038000000}"/>
    <cellStyle name="出力 2 2 2" xfId="57" xr:uid="{00000000-0005-0000-0000-000039000000}"/>
    <cellStyle name="出力 2 3" xfId="58" xr:uid="{00000000-0005-0000-0000-00003A000000}"/>
    <cellStyle name="説明文 2" xfId="59" xr:uid="{00000000-0005-0000-0000-00003B000000}"/>
    <cellStyle name="通貨 2" xfId="60" xr:uid="{00000000-0005-0000-0000-00003C000000}"/>
    <cellStyle name="通貨 2 2" xfId="61" xr:uid="{00000000-0005-0000-0000-00003D000000}"/>
    <cellStyle name="通貨 3" xfId="62" xr:uid="{00000000-0005-0000-0000-00003E000000}"/>
    <cellStyle name="入力 2" xfId="63" xr:uid="{00000000-0005-0000-0000-00003F000000}"/>
    <cellStyle name="入力 2 2" xfId="64" xr:uid="{00000000-0005-0000-0000-000040000000}"/>
    <cellStyle name="標準" xfId="0" builtinId="0"/>
    <cellStyle name="標準 2" xfId="65" xr:uid="{00000000-0005-0000-0000-000042000000}"/>
    <cellStyle name="標準 2 2" xfId="66" xr:uid="{00000000-0005-0000-0000-000043000000}"/>
    <cellStyle name="標準 3" xfId="67" xr:uid="{00000000-0005-0000-0000-000044000000}"/>
    <cellStyle name="標準 3 2" xfId="68" xr:uid="{00000000-0005-0000-0000-000045000000}"/>
    <cellStyle name="標準 3 3" xfId="69" xr:uid="{00000000-0005-0000-0000-000046000000}"/>
    <cellStyle name="標準 3_WS130401y" xfId="70" xr:uid="{00000000-0005-0000-0000-000047000000}"/>
    <cellStyle name="標準 4" xfId="71" xr:uid="{00000000-0005-0000-0000-000048000000}"/>
    <cellStyle name="標準 4 2" xfId="72" xr:uid="{00000000-0005-0000-0000-000049000000}"/>
    <cellStyle name="標準 5" xfId="73" xr:uid="{00000000-0005-0000-0000-00004A000000}"/>
    <cellStyle name="標準 6" xfId="74" xr:uid="{00000000-0005-0000-0000-00004B000000}"/>
    <cellStyle name="標準 7" xfId="75" xr:uid="{00000000-0005-0000-0000-00004C000000}"/>
    <cellStyle name="良い 2" xfId="76" xr:uid="{00000000-0005-0000-0000-00004D000000}"/>
  </cellStyles>
  <dxfs count="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FF99"/>
      <color rgb="FFDAEEF3"/>
      <color rgb="FFFFFF66"/>
      <color rgb="FFFFCCFF"/>
      <color rgb="FFFCD5B4"/>
      <color rgb="FFD9D9D9"/>
      <color rgb="FF0000FF"/>
      <color rgb="FF99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142327</xdr:colOff>
      <xdr:row>1</xdr:row>
      <xdr:rowOff>10947</xdr:rowOff>
    </xdr:from>
    <xdr:to>
      <xdr:col>8</xdr:col>
      <xdr:colOff>617702</xdr:colOff>
      <xdr:row>10</xdr:row>
      <xdr:rowOff>21895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2327" y="481723"/>
          <a:ext cx="7613651" cy="212396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1200">
              <a:latin typeface="ＭＳ ゴシック" panose="020B0609070205080204" pitchFamily="49" charset="-128"/>
              <a:ea typeface="ＭＳ ゴシック" panose="020B0609070205080204" pitchFamily="49" charset="-128"/>
            </a:rPr>
            <a:t>◆</a:t>
          </a:r>
          <a:r>
            <a:rPr kumimoji="1" lang="ja-JP" altLang="en-US" sz="1200" u="sng">
              <a:solidFill>
                <a:srgbClr val="FF0000"/>
              </a:solidFill>
              <a:latin typeface="ＭＳ ゴシック" panose="020B0609070205080204" pitchFamily="49" charset="-128"/>
              <a:ea typeface="ＭＳ ゴシック" panose="020B0609070205080204" pitchFamily="49" charset="-128"/>
            </a:rPr>
            <a:t>青色セル</a:t>
          </a:r>
          <a:r>
            <a:rPr kumimoji="1" lang="ja-JP" altLang="en-US" sz="1200">
              <a:latin typeface="ＭＳ ゴシック" panose="020B0609070205080204" pitchFamily="49" charset="-128"/>
              <a:ea typeface="ＭＳ ゴシック" panose="020B0609070205080204" pitchFamily="49" charset="-128"/>
            </a:rPr>
            <a:t>に記入してください。（計算式等が入っていますので、他の欄は修正が必要な場合のみ入力してください。）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◆記載方法は、記載例シートをご参照ください。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◆熊本県健康福祉補助金等交付要項にメニューがある事業には、</a:t>
          </a:r>
          <a:r>
            <a:rPr kumimoji="1" lang="ja-JP" altLang="en-US" sz="1200">
              <a:solidFill>
                <a:srgbClr val="FF0000"/>
              </a:solidFill>
              <a:latin typeface="ＭＳ ゴシック" panose="020B0609070205080204" pitchFamily="49" charset="-128"/>
              <a:ea typeface="ＭＳ ゴシック" panose="020B0609070205080204" pitchFamily="49" charset="-128"/>
            </a:rPr>
            <a:t>単価</a:t>
          </a:r>
          <a:r>
            <a:rPr kumimoji="1" lang="ja-JP" altLang="en-US" sz="1200">
              <a:latin typeface="ＭＳ ゴシック" panose="020B0609070205080204" pitchFamily="49" charset="-128"/>
              <a:ea typeface="ＭＳ ゴシック" panose="020B0609070205080204" pitchFamily="49" charset="-128"/>
            </a:rPr>
            <a:t>を入力しています。</a:t>
          </a:r>
          <a:r>
            <a:rPr kumimoji="1" lang="ja-JP" altLang="en-US" sz="1200" b="0" u="sng">
              <a:solidFill>
                <a:srgbClr val="FF0000"/>
              </a:solidFill>
              <a:latin typeface="ＭＳ ゴシック" panose="020B0609070205080204" pitchFamily="49" charset="-128"/>
              <a:ea typeface="ＭＳ ゴシック" panose="020B0609070205080204" pitchFamily="49" charset="-128"/>
            </a:rPr>
            <a:t>（オレンジ色セル）</a:t>
          </a:r>
          <a:endParaRPr kumimoji="1" lang="en-US" altLang="ja-JP" sz="1200" b="0" u="sng">
            <a:solidFill>
              <a:srgbClr val="FF0000"/>
            </a:solidFill>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熊本県健康福祉補助金等交付要項にメニューがない事業は、地域医療介護総合確保基金の基礎単価上限額を記載しています。これは整備見込み量を把握するものであり、メニュー化及び予算の確保を確約するものではありません。</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◆介護予防拠点は、所要額を直接入力してください。（別途、予防拠点調書の提出もお願いします。）</a:t>
          </a:r>
          <a:endParaRPr kumimoji="1" lang="en-US" altLang="ja-JP" sz="1200">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陰圧装置設置事業</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は、所要額を直接入力してください。（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別途、見積書の提出もお願いします。）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9</xdr:col>
      <xdr:colOff>214312</xdr:colOff>
      <xdr:row>360</xdr:row>
      <xdr:rowOff>127204</xdr:rowOff>
    </xdr:from>
    <xdr:to>
      <xdr:col>13</xdr:col>
      <xdr:colOff>344703</xdr:colOff>
      <xdr:row>364</xdr:row>
      <xdr:rowOff>123222</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7362203" y="102491965"/>
          <a:ext cx="2474370" cy="1023061"/>
        </a:xfrm>
        <a:prstGeom prst="wedgeRectCallout">
          <a:avLst>
            <a:gd name="adj1" fmla="val -61017"/>
            <a:gd name="adj2" fmla="val -4313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（６）については、補助率１／３（２／３は必ず事業者負担）</a:t>
          </a:r>
          <a:endParaRPr kumimoji="1" lang="en-US" altLang="ja-JP" sz="1100"/>
        </a:p>
        <a:p>
          <a:pPr algn="l"/>
          <a:r>
            <a:rPr kumimoji="1" lang="en-US" altLang="ja-JP" sz="1100"/>
            <a:t>※</a:t>
          </a:r>
          <a:r>
            <a:rPr kumimoji="1" lang="ja-JP" altLang="en-US" sz="1100"/>
            <a:t>補助上限額は、単位</a:t>
          </a:r>
          <a:r>
            <a:rPr kumimoji="1" lang="en-US" altLang="ja-JP" sz="1100"/>
            <a:t>×</a:t>
          </a:r>
          <a:r>
            <a:rPr kumimoji="1" lang="ja-JP" altLang="en-US" sz="1100"/>
            <a:t>単価</a:t>
          </a:r>
          <a:r>
            <a:rPr kumimoji="1" lang="en-US" altLang="ja-JP" sz="1100"/>
            <a:t>×</a:t>
          </a:r>
          <a:r>
            <a:rPr kumimoji="1" lang="ja-JP" altLang="en-US" sz="1100"/>
            <a:t>１／３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142327</xdr:colOff>
      <xdr:row>1</xdr:row>
      <xdr:rowOff>10947</xdr:rowOff>
    </xdr:from>
    <xdr:to>
      <xdr:col>8</xdr:col>
      <xdr:colOff>617702</xdr:colOff>
      <xdr:row>10</xdr:row>
      <xdr:rowOff>21895</xdr:rowOff>
    </xdr:to>
    <xdr:sp macro="" textlink="">
      <xdr:nvSpPr>
        <xdr:cNvPr id="2" name="テキスト ボックス 1">
          <a:extLst>
            <a:ext uri="{FF2B5EF4-FFF2-40B4-BE49-F238E27FC236}">
              <a16:creationId xmlns:a16="http://schemas.microsoft.com/office/drawing/2014/main" id="{5999587E-AB8A-4476-BF3C-54086E856409}"/>
            </a:ext>
          </a:extLst>
        </xdr:cNvPr>
        <xdr:cNvSpPr txBox="1"/>
      </xdr:nvSpPr>
      <xdr:spPr>
        <a:xfrm>
          <a:off x="145502" y="474497"/>
          <a:ext cx="7009525" cy="2585873"/>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ctr"/>
        <a:lstStyle/>
        <a:p>
          <a:r>
            <a:rPr kumimoji="1" lang="ja-JP" altLang="en-US" sz="1200">
              <a:latin typeface="ＭＳ ゴシック" panose="020B0609070205080204" pitchFamily="49" charset="-128"/>
              <a:ea typeface="ＭＳ ゴシック" panose="020B0609070205080204" pitchFamily="49" charset="-128"/>
            </a:rPr>
            <a:t>◆</a:t>
          </a:r>
          <a:r>
            <a:rPr kumimoji="1" lang="ja-JP" altLang="en-US" sz="1200" u="sng">
              <a:solidFill>
                <a:srgbClr val="FF0000"/>
              </a:solidFill>
              <a:latin typeface="ＭＳ ゴシック" panose="020B0609070205080204" pitchFamily="49" charset="-128"/>
              <a:ea typeface="ＭＳ ゴシック" panose="020B0609070205080204" pitchFamily="49" charset="-128"/>
            </a:rPr>
            <a:t>青色セル</a:t>
          </a:r>
          <a:r>
            <a:rPr kumimoji="1" lang="ja-JP" altLang="en-US" sz="1200">
              <a:latin typeface="ＭＳ ゴシック" panose="020B0609070205080204" pitchFamily="49" charset="-128"/>
              <a:ea typeface="ＭＳ ゴシック" panose="020B0609070205080204" pitchFamily="49" charset="-128"/>
            </a:rPr>
            <a:t>に記入してください。（計算式等が入っていますので、他の欄は修正が必要な場合のみ入力してください。）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◆記載方法は、記載例シートをご参照ください。</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◆熊本県健康福祉補助金等交付要項にメニューがある事業には、</a:t>
          </a:r>
          <a:r>
            <a:rPr kumimoji="1" lang="ja-JP" altLang="en-US" sz="1200">
              <a:solidFill>
                <a:srgbClr val="FF0000"/>
              </a:solidFill>
              <a:latin typeface="ＭＳ ゴシック" panose="020B0609070205080204" pitchFamily="49" charset="-128"/>
              <a:ea typeface="ＭＳ ゴシック" panose="020B0609070205080204" pitchFamily="49" charset="-128"/>
            </a:rPr>
            <a:t>単価</a:t>
          </a:r>
          <a:r>
            <a:rPr kumimoji="1" lang="ja-JP" altLang="en-US" sz="1200">
              <a:latin typeface="ＭＳ ゴシック" panose="020B0609070205080204" pitchFamily="49" charset="-128"/>
              <a:ea typeface="ＭＳ ゴシック" panose="020B0609070205080204" pitchFamily="49" charset="-128"/>
            </a:rPr>
            <a:t>を入力しています。</a:t>
          </a:r>
          <a:r>
            <a:rPr kumimoji="1" lang="ja-JP" altLang="en-US" sz="1200" b="0" u="sng">
              <a:solidFill>
                <a:srgbClr val="FF0000"/>
              </a:solidFill>
              <a:latin typeface="ＭＳ ゴシック" panose="020B0609070205080204" pitchFamily="49" charset="-128"/>
              <a:ea typeface="ＭＳ ゴシック" panose="020B0609070205080204" pitchFamily="49" charset="-128"/>
            </a:rPr>
            <a:t>（オレンジ色セル）</a:t>
          </a:r>
          <a:endParaRPr kumimoji="1" lang="en-US" altLang="ja-JP" sz="1200" b="0" u="sng">
            <a:solidFill>
              <a:srgbClr val="FF0000"/>
            </a:solidFill>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熊本県健康福祉補助金等交付要項にメニューがない事業は、地域医療介護総合確保基金の基礎単価上限額を記載しています。これは整備見込み量を把握するものであり、メニュー化及び予算の確保を確約するものではありません。</a:t>
          </a:r>
          <a:endParaRPr kumimoji="1" lang="en-US" altLang="ja-JP" sz="1200">
            <a:latin typeface="ＭＳ ゴシック" panose="020B0609070205080204" pitchFamily="49" charset="-128"/>
            <a:ea typeface="ＭＳ ゴシック" panose="020B0609070205080204" pitchFamily="49" charset="-128"/>
          </a:endParaRPr>
        </a:p>
        <a:p>
          <a:r>
            <a:rPr kumimoji="1" lang="ja-JP" altLang="en-US" sz="1200">
              <a:latin typeface="ＭＳ ゴシック" panose="020B0609070205080204" pitchFamily="49" charset="-128"/>
              <a:ea typeface="ＭＳ ゴシック" panose="020B0609070205080204" pitchFamily="49" charset="-128"/>
            </a:rPr>
            <a:t>◆介護予防拠点は、所要額を直接入力してください。（別途、予防拠点調書の提出もお願いします。）</a:t>
          </a:r>
          <a:endParaRPr kumimoji="1" lang="en-US" altLang="ja-JP" sz="1200">
            <a:latin typeface="ＭＳ ゴシック" panose="020B0609070205080204" pitchFamily="49" charset="-128"/>
            <a:ea typeface="ＭＳ ゴシック" panose="020B0609070205080204" pitchFamily="49"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陰圧装置設置事業</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は、所要額を直接入力してください。（</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別途、見積書の提出もお願いします。）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9</xdr:col>
      <xdr:colOff>214312</xdr:colOff>
      <xdr:row>377</xdr:row>
      <xdr:rowOff>127204</xdr:rowOff>
    </xdr:from>
    <xdr:to>
      <xdr:col>13</xdr:col>
      <xdr:colOff>344703</xdr:colOff>
      <xdr:row>381</xdr:row>
      <xdr:rowOff>123222</xdr:rowOff>
    </xdr:to>
    <xdr:sp macro="" textlink="">
      <xdr:nvSpPr>
        <xdr:cNvPr id="3" name="四角形吹き出し 4">
          <a:extLst>
            <a:ext uri="{FF2B5EF4-FFF2-40B4-BE49-F238E27FC236}">
              <a16:creationId xmlns:a16="http://schemas.microsoft.com/office/drawing/2014/main" id="{4BDFA8AE-FE39-4170-A7C5-FB9D888CA0D5}"/>
            </a:ext>
          </a:extLst>
        </xdr:cNvPr>
        <xdr:cNvSpPr/>
      </xdr:nvSpPr>
      <xdr:spPr>
        <a:xfrm>
          <a:off x="7370762" y="103260729"/>
          <a:ext cx="2470366" cy="1031068"/>
        </a:xfrm>
        <a:prstGeom prst="wedgeRectCallout">
          <a:avLst>
            <a:gd name="adj1" fmla="val -61017"/>
            <a:gd name="adj2" fmla="val -4313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（６）については、補助率１／３（２／３は必ず事業者負担）</a:t>
          </a:r>
          <a:endParaRPr kumimoji="1" lang="en-US" altLang="ja-JP" sz="1100"/>
        </a:p>
        <a:p>
          <a:pPr algn="l"/>
          <a:r>
            <a:rPr kumimoji="1" lang="en-US" altLang="ja-JP" sz="1100"/>
            <a:t>※</a:t>
          </a:r>
          <a:r>
            <a:rPr kumimoji="1" lang="ja-JP" altLang="en-US" sz="1100"/>
            <a:t>補助上限額は、単位</a:t>
          </a:r>
          <a:r>
            <a:rPr kumimoji="1" lang="en-US" altLang="ja-JP" sz="1100"/>
            <a:t>×</a:t>
          </a:r>
          <a:r>
            <a:rPr kumimoji="1" lang="ja-JP" altLang="en-US" sz="1100"/>
            <a:t>単価</a:t>
          </a:r>
          <a:r>
            <a:rPr kumimoji="1" lang="en-US" altLang="ja-JP" sz="1100"/>
            <a:t>×</a:t>
          </a:r>
          <a:r>
            <a:rPr kumimoji="1" lang="ja-JP" altLang="en-US" sz="1100"/>
            <a:t>１／３</a:t>
          </a:r>
          <a:endParaRPr kumimoji="1" lang="en-US" altLang="ja-JP" sz="1100"/>
        </a:p>
      </xdr:txBody>
    </xdr:sp>
    <xdr:clientData/>
  </xdr:twoCellAnchor>
  <xdr:twoCellAnchor>
    <xdr:from>
      <xdr:col>2</xdr:col>
      <xdr:colOff>250001</xdr:colOff>
      <xdr:row>3</xdr:row>
      <xdr:rowOff>57192</xdr:rowOff>
    </xdr:from>
    <xdr:to>
      <xdr:col>6</xdr:col>
      <xdr:colOff>144087</xdr:colOff>
      <xdr:row>7</xdr:row>
      <xdr:rowOff>77600</xdr:rowOff>
    </xdr:to>
    <xdr:sp macro="" textlink="">
      <xdr:nvSpPr>
        <xdr:cNvPr id="4" name="テキスト ボックス 3">
          <a:extLst>
            <a:ext uri="{FF2B5EF4-FFF2-40B4-BE49-F238E27FC236}">
              <a16:creationId xmlns:a16="http://schemas.microsoft.com/office/drawing/2014/main" id="{2C79E1D7-2C6D-4091-8004-3285AFD3CED6}"/>
            </a:ext>
          </a:extLst>
        </xdr:cNvPr>
        <xdr:cNvSpPr txBox="1"/>
      </xdr:nvSpPr>
      <xdr:spPr>
        <a:xfrm>
          <a:off x="896044" y="1100801"/>
          <a:ext cx="4847086" cy="11799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b="1" u="sng">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Y431"/>
  <sheetViews>
    <sheetView tabSelected="1" topLeftCell="A286" zoomScale="115" zoomScaleNormal="115" zoomScaleSheetLayoutView="118" workbookViewId="0">
      <selection activeCell="D290" sqref="D290"/>
    </sheetView>
  </sheetViews>
  <sheetFormatPr defaultColWidth="9" defaultRowHeight="30" customHeight="1"/>
  <cols>
    <col min="1" max="1" width="7.6328125" customWidth="1"/>
    <col min="2" max="2" width="1.6328125" customWidth="1"/>
    <col min="3" max="3" width="36.6328125" customWidth="1"/>
    <col min="4" max="5" width="13.6328125" customWidth="1"/>
    <col min="6" max="6" width="6.90625" customWidth="1"/>
    <col min="7" max="7" width="8" customWidth="1"/>
    <col min="8" max="8" width="5.6328125" customWidth="1"/>
    <col min="9" max="9" width="8.6328125" customWidth="1"/>
    <col min="10" max="11" width="7.08984375" customWidth="1"/>
    <col min="12" max="12" width="13.6328125" customWidth="1"/>
    <col min="13" max="13" width="5.7265625" customWidth="1"/>
    <col min="14" max="14" width="7" customWidth="1"/>
    <col min="15" max="15" width="5.7265625" customWidth="1"/>
    <col min="16" max="16" width="7.7265625" customWidth="1"/>
    <col min="17" max="20" width="6.7265625" customWidth="1"/>
    <col min="21" max="25" width="6.6328125" customWidth="1"/>
    <col min="26" max="49" width="2.6328125" customWidth="1"/>
  </cols>
  <sheetData>
    <row r="1" spans="1:25" ht="36.75" customHeight="1">
      <c r="A1" s="105" t="s">
        <v>409</v>
      </c>
      <c r="B1" s="106"/>
      <c r="C1" s="106"/>
      <c r="D1" s="13"/>
      <c r="E1" s="13"/>
      <c r="F1" s="13"/>
      <c r="G1" s="13"/>
      <c r="H1" s="13"/>
      <c r="I1" s="13"/>
      <c r="J1" s="13"/>
      <c r="K1" s="13"/>
      <c r="L1" s="763"/>
      <c r="M1" s="763"/>
      <c r="N1" s="763"/>
      <c r="O1" s="763"/>
      <c r="P1" s="763"/>
      <c r="Q1" s="763"/>
      <c r="R1" s="763"/>
      <c r="S1" s="763"/>
      <c r="T1" s="764"/>
    </row>
    <row r="2" spans="1:25" ht="22.5" customHeight="1">
      <c r="A2" s="765"/>
      <c r="B2" s="766"/>
      <c r="C2" s="766"/>
      <c r="D2" s="766"/>
      <c r="E2" s="766"/>
      <c r="F2" s="766"/>
      <c r="G2" s="766"/>
      <c r="H2" s="766"/>
      <c r="I2" s="766"/>
      <c r="J2" s="766"/>
      <c r="K2" s="766"/>
      <c r="L2" s="766"/>
      <c r="M2" s="766"/>
      <c r="N2" s="766"/>
      <c r="O2" s="766"/>
      <c r="P2" s="766"/>
      <c r="Q2" s="766"/>
      <c r="R2" s="766"/>
      <c r="S2" s="766"/>
      <c r="T2" s="767"/>
      <c r="U2" s="5"/>
      <c r="V2" s="5"/>
      <c r="W2" s="5"/>
      <c r="X2" s="5"/>
      <c r="Y2" s="5"/>
    </row>
    <row r="3" spans="1:25" ht="22.5" customHeight="1">
      <c r="A3" s="25"/>
      <c r="B3" s="26"/>
      <c r="C3" s="26"/>
      <c r="D3" s="26"/>
      <c r="E3" s="26"/>
      <c r="F3" s="26"/>
      <c r="G3" s="26"/>
      <c r="H3" s="26"/>
      <c r="I3" s="26"/>
      <c r="J3" s="26"/>
      <c r="K3" s="26"/>
      <c r="L3" s="26"/>
      <c r="M3" s="26"/>
      <c r="N3" s="26"/>
      <c r="O3" s="26"/>
      <c r="P3" s="26"/>
      <c r="Q3" s="26"/>
      <c r="R3" s="26"/>
      <c r="S3" s="26"/>
      <c r="T3" s="27"/>
    </row>
    <row r="4" spans="1:25" s="2" customFormat="1" ht="22.5" customHeight="1">
      <c r="A4" s="14"/>
      <c r="B4" s="1"/>
      <c r="C4" s="29"/>
      <c r="D4" s="29"/>
      <c r="E4" s="29"/>
      <c r="F4" s="29"/>
      <c r="G4" s="29"/>
      <c r="H4" s="29"/>
      <c r="I4" s="29"/>
      <c r="J4" s="29"/>
      <c r="K4" s="29"/>
      <c r="L4" s="29"/>
      <c r="M4" s="29"/>
      <c r="N4" s="29"/>
      <c r="O4" s="29"/>
      <c r="P4" s="29"/>
      <c r="Q4" s="29"/>
      <c r="R4" s="29"/>
      <c r="S4" s="29"/>
      <c r="T4" s="15"/>
      <c r="X4" s="1"/>
    </row>
    <row r="5" spans="1:25" s="2" customFormat="1" ht="22.5" customHeight="1">
      <c r="A5" s="16"/>
      <c r="B5" s="7"/>
      <c r="C5" s="7"/>
      <c r="D5" s="89"/>
      <c r="E5" s="89"/>
      <c r="F5" s="89"/>
      <c r="G5" s="89"/>
      <c r="H5" s="89"/>
      <c r="I5" s="89"/>
      <c r="J5" s="89"/>
      <c r="K5" s="89"/>
      <c r="L5" s="89"/>
      <c r="M5" s="89"/>
      <c r="N5" s="89"/>
      <c r="O5" s="89"/>
      <c r="P5" s="7"/>
      <c r="Q5" s="7"/>
      <c r="R5" s="7"/>
      <c r="S5" s="7"/>
      <c r="T5" s="18"/>
      <c r="U5" s="4"/>
    </row>
    <row r="6" spans="1:25" ht="22.5" customHeight="1">
      <c r="A6" s="34"/>
      <c r="D6" s="103"/>
      <c r="E6" s="103"/>
      <c r="F6" s="103"/>
      <c r="G6" s="103"/>
      <c r="H6" s="103"/>
      <c r="I6" s="103"/>
      <c r="K6" s="809" t="s">
        <v>410</v>
      </c>
      <c r="L6" s="810"/>
      <c r="M6" s="810"/>
      <c r="N6" s="810"/>
      <c r="O6" s="810"/>
      <c r="P6" s="810"/>
      <c r="Q6" s="810"/>
      <c r="T6" s="35"/>
    </row>
    <row r="7" spans="1:25" s="2" customFormat="1" ht="22.5" customHeight="1">
      <c r="A7" s="14"/>
      <c r="B7" s="1"/>
      <c r="C7" s="30"/>
      <c r="D7" s="30"/>
      <c r="E7" s="30"/>
      <c r="F7" s="30"/>
      <c r="G7" s="30"/>
      <c r="H7" s="30"/>
      <c r="I7" s="30"/>
      <c r="J7" s="30"/>
      <c r="K7" s="798" t="s">
        <v>222</v>
      </c>
      <c r="L7" s="798"/>
      <c r="M7" s="801"/>
      <c r="N7" s="801"/>
      <c r="O7" s="801"/>
      <c r="P7" s="801"/>
      <c r="Q7" s="801"/>
      <c r="R7" s="801"/>
      <c r="S7" s="801"/>
      <c r="T7" s="802"/>
      <c r="U7" s="3"/>
      <c r="V7" s="3"/>
      <c r="W7" s="3"/>
      <c r="X7" s="1"/>
    </row>
    <row r="8" spans="1:25" ht="22.5" customHeight="1">
      <c r="A8" s="34"/>
      <c r="K8" s="799" t="s">
        <v>223</v>
      </c>
      <c r="L8" s="799"/>
      <c r="M8" s="803"/>
      <c r="N8" s="803"/>
      <c r="O8" s="803"/>
      <c r="P8" s="803"/>
      <c r="Q8" s="803"/>
      <c r="R8" s="803"/>
      <c r="S8" s="803"/>
      <c r="T8" s="804"/>
    </row>
    <row r="9" spans="1:25" s="2" customFormat="1" ht="22.5" customHeight="1">
      <c r="A9" s="14"/>
      <c r="B9" s="1"/>
      <c r="C9" s="104"/>
      <c r="D9" s="107"/>
      <c r="E9" s="107"/>
      <c r="F9" s="107"/>
      <c r="G9" s="107"/>
      <c r="H9" s="107"/>
      <c r="I9" s="107"/>
      <c r="J9" s="107"/>
      <c r="K9" s="800" t="s">
        <v>224</v>
      </c>
      <c r="L9" s="800"/>
      <c r="M9" s="805"/>
      <c r="N9" s="805"/>
      <c r="O9" s="805"/>
      <c r="P9" s="805"/>
      <c r="Q9" s="805"/>
      <c r="R9" s="805"/>
      <c r="S9" s="805"/>
      <c r="T9" s="806"/>
      <c r="U9" s="3"/>
      <c r="V9" s="3"/>
      <c r="W9" s="3"/>
      <c r="X9" s="1"/>
    </row>
    <row r="10" spans="1:25" ht="22.5" customHeight="1">
      <c r="A10" s="17"/>
      <c r="B10" s="8"/>
      <c r="C10" s="7"/>
      <c r="D10" s="7"/>
      <c r="E10" s="7"/>
      <c r="F10" s="7"/>
      <c r="G10" s="7"/>
      <c r="H10" s="7"/>
      <c r="I10" s="7"/>
      <c r="J10" s="7"/>
      <c r="K10" s="799" t="s">
        <v>225</v>
      </c>
      <c r="L10" s="799"/>
      <c r="M10" s="807"/>
      <c r="N10" s="807"/>
      <c r="O10" s="807"/>
      <c r="P10" s="807"/>
      <c r="Q10" s="807"/>
      <c r="R10" s="807"/>
      <c r="S10" s="807"/>
      <c r="T10" s="808"/>
    </row>
    <row r="11" spans="1:25" ht="22.5" customHeight="1">
      <c r="A11" s="17"/>
      <c r="B11" s="8"/>
      <c r="C11" s="7"/>
      <c r="D11" s="7"/>
      <c r="E11" s="7"/>
      <c r="F11" s="7"/>
      <c r="G11" s="7"/>
      <c r="H11" s="7"/>
      <c r="I11" s="7"/>
      <c r="J11" s="7"/>
      <c r="K11" s="108"/>
      <c r="L11" s="108"/>
      <c r="M11" s="7"/>
      <c r="N11" s="7"/>
      <c r="O11" s="7"/>
      <c r="P11" s="7"/>
      <c r="Q11" s="7"/>
      <c r="R11" s="7"/>
      <c r="S11" s="7"/>
      <c r="T11" s="18"/>
    </row>
    <row r="12" spans="1:25" ht="30" customHeight="1">
      <c r="A12" s="768" t="s">
        <v>411</v>
      </c>
      <c r="B12" s="769"/>
      <c r="C12" s="769"/>
      <c r="D12" s="769"/>
      <c r="E12" s="769"/>
      <c r="F12" s="769"/>
      <c r="G12" s="769"/>
      <c r="H12" s="769"/>
      <c r="I12" s="769"/>
      <c r="J12" s="24"/>
      <c r="K12" s="24"/>
      <c r="L12" s="24"/>
      <c r="M12" s="24"/>
      <c r="N12" s="24"/>
      <c r="O12" s="24"/>
      <c r="P12" s="24"/>
      <c r="Q12" s="24"/>
      <c r="R12" s="24"/>
      <c r="S12" s="24"/>
      <c r="T12" s="288"/>
    </row>
    <row r="13" spans="1:25" ht="5.25" customHeight="1" thickBot="1">
      <c r="A13" s="289"/>
      <c r="B13" s="290"/>
      <c r="C13" s="290"/>
      <c r="D13" s="290"/>
      <c r="E13" s="290"/>
      <c r="F13" s="290"/>
      <c r="G13" s="290"/>
      <c r="H13" s="290"/>
      <c r="I13" s="290"/>
      <c r="J13" s="290"/>
      <c r="K13" s="290"/>
      <c r="L13" s="290"/>
      <c r="M13" s="290"/>
      <c r="N13" s="290"/>
      <c r="O13" s="290"/>
      <c r="P13" s="290"/>
      <c r="Q13" s="290"/>
      <c r="R13" s="290"/>
      <c r="S13" s="290"/>
      <c r="T13" s="291"/>
    </row>
    <row r="14" spans="1:25" ht="30" customHeight="1" thickBot="1">
      <c r="A14" s="770" t="s">
        <v>244</v>
      </c>
      <c r="B14" s="773" t="s">
        <v>263</v>
      </c>
      <c r="C14" s="305"/>
      <c r="D14" s="776" t="s">
        <v>264</v>
      </c>
      <c r="E14" s="776"/>
      <c r="F14" s="776"/>
      <c r="G14" s="776"/>
      <c r="H14" s="776"/>
      <c r="I14" s="777"/>
      <c r="J14" s="778" t="s">
        <v>265</v>
      </c>
      <c r="K14" s="779"/>
      <c r="L14" s="779"/>
      <c r="M14" s="779"/>
      <c r="N14" s="779"/>
      <c r="O14" s="779"/>
      <c r="P14" s="779"/>
      <c r="Q14" s="779"/>
      <c r="R14" s="779"/>
      <c r="S14" s="779"/>
      <c r="T14" s="780"/>
    </row>
    <row r="15" spans="1:25" ht="20.149999999999999" customHeight="1">
      <c r="A15" s="771"/>
      <c r="B15" s="774"/>
      <c r="C15" s="775"/>
      <c r="D15" s="781" t="s">
        <v>266</v>
      </c>
      <c r="E15" s="782"/>
      <c r="F15" s="489" t="s">
        <v>267</v>
      </c>
      <c r="G15" s="555"/>
      <c r="H15" s="555"/>
      <c r="I15" s="490"/>
      <c r="J15" s="816" t="s">
        <v>266</v>
      </c>
      <c r="K15" s="817"/>
      <c r="L15" s="589"/>
      <c r="M15" s="551" t="s">
        <v>267</v>
      </c>
      <c r="N15" s="609"/>
      <c r="O15" s="609"/>
      <c r="P15" s="609"/>
      <c r="Q15" s="609"/>
      <c r="R15" s="609"/>
      <c r="S15" s="609"/>
      <c r="T15" s="818"/>
    </row>
    <row r="16" spans="1:25" ht="20.149999999999999" customHeight="1">
      <c r="A16" s="771"/>
      <c r="B16" s="176"/>
      <c r="C16" s="177"/>
      <c r="D16" s="783"/>
      <c r="E16" s="784"/>
      <c r="F16" s="813"/>
      <c r="G16" s="814"/>
      <c r="H16" s="814"/>
      <c r="I16" s="815"/>
      <c r="J16" s="819" t="s">
        <v>268</v>
      </c>
      <c r="K16" s="820"/>
      <c r="L16" s="180" t="s">
        <v>269</v>
      </c>
      <c r="M16" s="346" t="s">
        <v>268</v>
      </c>
      <c r="N16" s="686"/>
      <c r="O16" s="686"/>
      <c r="P16" s="347"/>
      <c r="Q16" s="346" t="s">
        <v>269</v>
      </c>
      <c r="R16" s="686"/>
      <c r="S16" s="686"/>
      <c r="T16" s="821"/>
    </row>
    <row r="17" spans="1:20" ht="20.149999999999999" customHeight="1">
      <c r="A17" s="771"/>
      <c r="B17" s="594" t="s">
        <v>270</v>
      </c>
      <c r="C17" s="479"/>
      <c r="D17" s="749"/>
      <c r="E17" s="750"/>
      <c r="F17" s="751"/>
      <c r="G17" s="751"/>
      <c r="H17" s="751"/>
      <c r="I17" s="751"/>
      <c r="J17" s="749"/>
      <c r="K17" s="751"/>
      <c r="L17" s="183"/>
      <c r="M17" s="752"/>
      <c r="N17" s="751"/>
      <c r="O17" s="751"/>
      <c r="P17" s="750"/>
      <c r="Q17" s="752"/>
      <c r="R17" s="751"/>
      <c r="S17" s="751"/>
      <c r="T17" s="760"/>
    </row>
    <row r="18" spans="1:20" ht="20.149999999999999" customHeight="1">
      <c r="A18" s="771"/>
      <c r="B18" s="610" t="s">
        <v>0</v>
      </c>
      <c r="C18" s="405"/>
      <c r="D18" s="749"/>
      <c r="E18" s="750"/>
      <c r="F18" s="751"/>
      <c r="G18" s="751"/>
      <c r="H18" s="751"/>
      <c r="I18" s="750"/>
      <c r="J18" s="749"/>
      <c r="K18" s="751"/>
      <c r="L18" s="183"/>
      <c r="M18" s="752"/>
      <c r="N18" s="751"/>
      <c r="O18" s="751"/>
      <c r="P18" s="750"/>
      <c r="Q18" s="752"/>
      <c r="R18" s="751"/>
      <c r="S18" s="751"/>
      <c r="T18" s="760"/>
    </row>
    <row r="19" spans="1:20" ht="20.149999999999999" customHeight="1">
      <c r="A19" s="771"/>
      <c r="B19" s="610" t="s">
        <v>1</v>
      </c>
      <c r="C19" s="405"/>
      <c r="D19" s="749"/>
      <c r="E19" s="750"/>
      <c r="F19" s="751"/>
      <c r="G19" s="751"/>
      <c r="H19" s="751"/>
      <c r="I19" s="750"/>
      <c r="J19" s="749"/>
      <c r="K19" s="751"/>
      <c r="L19" s="183"/>
      <c r="M19" s="752"/>
      <c r="N19" s="751"/>
      <c r="O19" s="751"/>
      <c r="P19" s="750"/>
      <c r="Q19" s="752"/>
      <c r="R19" s="751"/>
      <c r="S19" s="751"/>
      <c r="T19" s="760"/>
    </row>
    <row r="20" spans="1:20" ht="20.149999999999999" customHeight="1">
      <c r="A20" s="771"/>
      <c r="B20" s="610" t="s">
        <v>271</v>
      </c>
      <c r="C20" s="405"/>
      <c r="D20" s="749"/>
      <c r="E20" s="750"/>
      <c r="F20" s="751"/>
      <c r="G20" s="751"/>
      <c r="H20" s="751"/>
      <c r="I20" s="750"/>
      <c r="J20" s="749"/>
      <c r="K20" s="751"/>
      <c r="L20" s="183"/>
      <c r="M20" s="752"/>
      <c r="N20" s="751"/>
      <c r="O20" s="751"/>
      <c r="P20" s="750"/>
      <c r="Q20" s="752"/>
      <c r="R20" s="751"/>
      <c r="S20" s="751"/>
      <c r="T20" s="760"/>
    </row>
    <row r="21" spans="1:20" ht="20.149999999999999" customHeight="1">
      <c r="A21" s="771"/>
      <c r="B21" s="610" t="s">
        <v>2</v>
      </c>
      <c r="C21" s="405"/>
      <c r="D21" s="749"/>
      <c r="E21" s="750"/>
      <c r="F21" s="751"/>
      <c r="G21" s="751"/>
      <c r="H21" s="751"/>
      <c r="I21" s="750"/>
      <c r="J21" s="749"/>
      <c r="K21" s="751"/>
      <c r="L21" s="183"/>
      <c r="M21" s="752"/>
      <c r="N21" s="751"/>
      <c r="O21" s="751"/>
      <c r="P21" s="750"/>
      <c r="Q21" s="752"/>
      <c r="R21" s="751"/>
      <c r="S21" s="751"/>
      <c r="T21" s="760"/>
    </row>
    <row r="22" spans="1:20" ht="20.149999999999999" customHeight="1">
      <c r="A22" s="771"/>
      <c r="B22" s="610" t="s">
        <v>3</v>
      </c>
      <c r="C22" s="405"/>
      <c r="D22" s="749"/>
      <c r="E22" s="750"/>
      <c r="F22" s="751"/>
      <c r="G22" s="751"/>
      <c r="H22" s="751"/>
      <c r="I22" s="750"/>
      <c r="J22" s="749"/>
      <c r="K22" s="751"/>
      <c r="L22" s="183"/>
      <c r="M22" s="752"/>
      <c r="N22" s="751"/>
      <c r="O22" s="751"/>
      <c r="P22" s="750"/>
      <c r="Q22" s="752"/>
      <c r="R22" s="751"/>
      <c r="S22" s="751"/>
      <c r="T22" s="760"/>
    </row>
    <row r="23" spans="1:20" ht="20.149999999999999" customHeight="1">
      <c r="A23" s="771"/>
      <c r="B23" s="610" t="s">
        <v>272</v>
      </c>
      <c r="C23" s="405"/>
      <c r="D23" s="749"/>
      <c r="E23" s="750"/>
      <c r="F23" s="751"/>
      <c r="G23" s="751"/>
      <c r="H23" s="751"/>
      <c r="I23" s="750"/>
      <c r="J23" s="749"/>
      <c r="K23" s="751"/>
      <c r="L23" s="183"/>
      <c r="M23" s="752"/>
      <c r="N23" s="751"/>
      <c r="O23" s="751"/>
      <c r="P23" s="750"/>
      <c r="Q23" s="752"/>
      <c r="R23" s="751"/>
      <c r="S23" s="751"/>
      <c r="T23" s="760"/>
    </row>
    <row r="24" spans="1:20" ht="20.149999999999999" customHeight="1">
      <c r="A24" s="771"/>
      <c r="B24" s="610" t="s">
        <v>273</v>
      </c>
      <c r="C24" s="405"/>
      <c r="D24" s="749"/>
      <c r="E24" s="750"/>
      <c r="F24" s="751"/>
      <c r="G24" s="751"/>
      <c r="H24" s="751"/>
      <c r="I24" s="750"/>
      <c r="J24" s="749"/>
      <c r="K24" s="751"/>
      <c r="L24" s="183"/>
      <c r="M24" s="752"/>
      <c r="N24" s="751"/>
      <c r="O24" s="751"/>
      <c r="P24" s="750"/>
      <c r="Q24" s="752"/>
      <c r="R24" s="751"/>
      <c r="S24" s="751"/>
      <c r="T24" s="760"/>
    </row>
    <row r="25" spans="1:20" ht="20.149999999999999" customHeight="1">
      <c r="A25" s="771"/>
      <c r="B25" s="610" t="s">
        <v>274</v>
      </c>
      <c r="C25" s="405"/>
      <c r="D25" s="749"/>
      <c r="E25" s="750"/>
      <c r="F25" s="752"/>
      <c r="G25" s="751"/>
      <c r="H25" s="751"/>
      <c r="I25" s="760"/>
      <c r="J25" s="749"/>
      <c r="K25" s="751"/>
      <c r="L25" s="183"/>
      <c r="M25" s="752"/>
      <c r="N25" s="751"/>
      <c r="O25" s="751"/>
      <c r="P25" s="750"/>
      <c r="Q25" s="752"/>
      <c r="R25" s="751"/>
      <c r="S25" s="751"/>
      <c r="T25" s="760"/>
    </row>
    <row r="26" spans="1:20" ht="20.149999999999999" customHeight="1">
      <c r="A26" s="771"/>
      <c r="B26" s="610" t="s">
        <v>275</v>
      </c>
      <c r="C26" s="405"/>
      <c r="D26" s="749"/>
      <c r="E26" s="750"/>
      <c r="F26" s="752"/>
      <c r="G26" s="751"/>
      <c r="H26" s="751"/>
      <c r="I26" s="760"/>
      <c r="J26" s="749"/>
      <c r="K26" s="751"/>
      <c r="L26" s="183"/>
      <c r="M26" s="752"/>
      <c r="N26" s="751"/>
      <c r="O26" s="751"/>
      <c r="P26" s="750"/>
      <c r="Q26" s="752"/>
      <c r="R26" s="751"/>
      <c r="S26" s="751"/>
      <c r="T26" s="760"/>
    </row>
    <row r="27" spans="1:20" ht="20.149999999999999" customHeight="1">
      <c r="A27" s="771"/>
      <c r="B27" s="610" t="s">
        <v>4</v>
      </c>
      <c r="C27" s="405"/>
      <c r="D27" s="749"/>
      <c r="E27" s="750"/>
      <c r="F27" s="751"/>
      <c r="G27" s="751"/>
      <c r="H27" s="751"/>
      <c r="I27" s="750"/>
      <c r="J27" s="749"/>
      <c r="K27" s="751"/>
      <c r="L27" s="183"/>
      <c r="M27" s="752"/>
      <c r="N27" s="751"/>
      <c r="O27" s="751"/>
      <c r="P27" s="750"/>
      <c r="Q27" s="752"/>
      <c r="R27" s="751"/>
      <c r="S27" s="751"/>
      <c r="T27" s="760"/>
    </row>
    <row r="28" spans="1:20" ht="20.149999999999999" customHeight="1">
      <c r="A28" s="771"/>
      <c r="B28" s="762" t="s">
        <v>276</v>
      </c>
      <c r="C28" s="741"/>
      <c r="D28" s="749"/>
      <c r="E28" s="750"/>
      <c r="F28" s="746"/>
      <c r="G28" s="747"/>
      <c r="H28" s="747"/>
      <c r="I28" s="748"/>
      <c r="J28" s="749"/>
      <c r="K28" s="751"/>
      <c r="L28" s="183"/>
      <c r="M28" s="746"/>
      <c r="N28" s="747"/>
      <c r="O28" s="747"/>
      <c r="P28" s="747"/>
      <c r="Q28" s="747"/>
      <c r="R28" s="747"/>
      <c r="S28" s="747"/>
      <c r="T28" s="748"/>
    </row>
    <row r="29" spans="1:20" ht="20.149999999999999" customHeight="1">
      <c r="A29" s="771"/>
      <c r="B29" s="610" t="s">
        <v>277</v>
      </c>
      <c r="C29" s="405"/>
      <c r="D29" s="749"/>
      <c r="E29" s="750"/>
      <c r="F29" s="185" t="s">
        <v>278</v>
      </c>
      <c r="G29" s="182"/>
      <c r="H29" s="186" t="s">
        <v>279</v>
      </c>
      <c r="I29" s="184"/>
      <c r="J29" s="749"/>
      <c r="K29" s="751"/>
      <c r="L29" s="183"/>
      <c r="M29" s="185" t="s">
        <v>278</v>
      </c>
      <c r="N29" s="182"/>
      <c r="O29" s="186" t="s">
        <v>279</v>
      </c>
      <c r="P29" s="184"/>
      <c r="Q29" s="185" t="s">
        <v>278</v>
      </c>
      <c r="R29" s="182"/>
      <c r="S29" s="186" t="s">
        <v>279</v>
      </c>
      <c r="T29" s="184"/>
    </row>
    <row r="30" spans="1:20" ht="20.149999999999999" customHeight="1">
      <c r="A30" s="771"/>
      <c r="B30" s="610" t="s">
        <v>5</v>
      </c>
      <c r="C30" s="405"/>
      <c r="D30" s="749"/>
      <c r="E30" s="750"/>
      <c r="F30" s="751"/>
      <c r="G30" s="751"/>
      <c r="H30" s="751"/>
      <c r="I30" s="750"/>
      <c r="J30" s="749"/>
      <c r="K30" s="751"/>
      <c r="L30" s="183"/>
      <c r="M30" s="752"/>
      <c r="N30" s="751"/>
      <c r="O30" s="751"/>
      <c r="P30" s="750"/>
      <c r="Q30" s="752"/>
      <c r="R30" s="751"/>
      <c r="S30" s="751"/>
      <c r="T30" s="760"/>
    </row>
    <row r="31" spans="1:20" ht="20.149999999999999" customHeight="1">
      <c r="A31" s="771"/>
      <c r="B31" s="610" t="s">
        <v>6</v>
      </c>
      <c r="C31" s="405"/>
      <c r="D31" s="749"/>
      <c r="E31" s="750"/>
      <c r="F31" s="751"/>
      <c r="G31" s="751"/>
      <c r="H31" s="751"/>
      <c r="I31" s="750"/>
      <c r="J31" s="749"/>
      <c r="K31" s="751"/>
      <c r="L31" s="183"/>
      <c r="M31" s="752"/>
      <c r="N31" s="751"/>
      <c r="O31" s="751"/>
      <c r="P31" s="750"/>
      <c r="Q31" s="752"/>
      <c r="R31" s="751"/>
      <c r="S31" s="751"/>
      <c r="T31" s="760"/>
    </row>
    <row r="32" spans="1:20" ht="20.149999999999999" customHeight="1">
      <c r="A32" s="771"/>
      <c r="B32" s="610" t="s">
        <v>280</v>
      </c>
      <c r="C32" s="405"/>
      <c r="D32" s="749"/>
      <c r="E32" s="750"/>
      <c r="F32" s="185" t="s">
        <v>278</v>
      </c>
      <c r="G32" s="182"/>
      <c r="H32" s="186" t="s">
        <v>279</v>
      </c>
      <c r="I32" s="184"/>
      <c r="J32" s="749"/>
      <c r="K32" s="751"/>
      <c r="L32" s="183"/>
      <c r="M32" s="185" t="s">
        <v>278</v>
      </c>
      <c r="N32" s="182"/>
      <c r="O32" s="186" t="s">
        <v>279</v>
      </c>
      <c r="P32" s="184"/>
      <c r="Q32" s="185" t="s">
        <v>278</v>
      </c>
      <c r="R32" s="182"/>
      <c r="S32" s="186" t="s">
        <v>279</v>
      </c>
      <c r="T32" s="184"/>
    </row>
    <row r="33" spans="1:20" ht="20.149999999999999" customHeight="1">
      <c r="A33" s="771"/>
      <c r="B33" s="610" t="s">
        <v>7</v>
      </c>
      <c r="C33" s="405"/>
      <c r="D33" s="749"/>
      <c r="E33" s="750"/>
      <c r="F33" s="746"/>
      <c r="G33" s="747"/>
      <c r="H33" s="747"/>
      <c r="I33" s="748"/>
      <c r="J33" s="749"/>
      <c r="K33" s="751"/>
      <c r="L33" s="183"/>
      <c r="M33" s="746"/>
      <c r="N33" s="747"/>
      <c r="O33" s="747"/>
      <c r="P33" s="747"/>
      <c r="Q33" s="747"/>
      <c r="R33" s="747"/>
      <c r="S33" s="747"/>
      <c r="T33" s="748"/>
    </row>
    <row r="34" spans="1:20" ht="20.149999999999999" customHeight="1">
      <c r="A34" s="771"/>
      <c r="B34" s="610" t="s">
        <v>8</v>
      </c>
      <c r="C34" s="405"/>
      <c r="D34" s="749"/>
      <c r="E34" s="750"/>
      <c r="F34" s="746"/>
      <c r="G34" s="747"/>
      <c r="H34" s="747"/>
      <c r="I34" s="748"/>
      <c r="J34" s="749"/>
      <c r="K34" s="751"/>
      <c r="L34" s="183"/>
      <c r="M34" s="746"/>
      <c r="N34" s="747"/>
      <c r="O34" s="747"/>
      <c r="P34" s="747"/>
      <c r="Q34" s="747"/>
      <c r="R34" s="747"/>
      <c r="S34" s="747"/>
      <c r="T34" s="748"/>
    </row>
    <row r="35" spans="1:20" ht="20.149999999999999" customHeight="1">
      <c r="A35" s="771"/>
      <c r="B35" s="610" t="s">
        <v>281</v>
      </c>
      <c r="C35" s="405"/>
      <c r="D35" s="749"/>
      <c r="E35" s="750"/>
      <c r="F35" s="751"/>
      <c r="G35" s="751"/>
      <c r="H35" s="751"/>
      <c r="I35" s="760"/>
      <c r="J35" s="749"/>
      <c r="K35" s="751"/>
      <c r="L35" s="183"/>
      <c r="M35" s="752"/>
      <c r="N35" s="751"/>
      <c r="O35" s="751"/>
      <c r="P35" s="750"/>
      <c r="Q35" s="752"/>
      <c r="R35" s="751"/>
      <c r="S35" s="751"/>
      <c r="T35" s="760"/>
    </row>
    <row r="36" spans="1:20" ht="20.149999999999999" customHeight="1">
      <c r="A36" s="771"/>
      <c r="B36" s="610" t="s">
        <v>282</v>
      </c>
      <c r="C36" s="405"/>
      <c r="D36" s="749"/>
      <c r="E36" s="750"/>
      <c r="F36" s="746"/>
      <c r="G36" s="747"/>
      <c r="H36" s="747"/>
      <c r="I36" s="748"/>
      <c r="J36" s="749"/>
      <c r="K36" s="751"/>
      <c r="L36" s="183"/>
      <c r="M36" s="746"/>
      <c r="N36" s="747"/>
      <c r="O36" s="747"/>
      <c r="P36" s="747"/>
      <c r="Q36" s="747"/>
      <c r="R36" s="747"/>
      <c r="S36" s="747"/>
      <c r="T36" s="748"/>
    </row>
    <row r="37" spans="1:20" ht="20.149999999999999" customHeight="1">
      <c r="A37" s="771"/>
      <c r="B37" s="761" t="s">
        <v>283</v>
      </c>
      <c r="C37" s="397"/>
      <c r="D37" s="749"/>
      <c r="E37" s="750"/>
      <c r="F37" s="746"/>
      <c r="G37" s="747"/>
      <c r="H37" s="747"/>
      <c r="I37" s="748"/>
      <c r="J37" s="749"/>
      <c r="K37" s="751"/>
      <c r="L37" s="183"/>
      <c r="M37" s="746"/>
      <c r="N37" s="747"/>
      <c r="O37" s="747"/>
      <c r="P37" s="747"/>
      <c r="Q37" s="747"/>
      <c r="R37" s="747"/>
      <c r="S37" s="747"/>
      <c r="T37" s="748"/>
    </row>
    <row r="38" spans="1:20" ht="20.149999999999999" customHeight="1">
      <c r="A38" s="771"/>
      <c r="B38" s="761" t="s">
        <v>284</v>
      </c>
      <c r="C38" s="397"/>
      <c r="D38" s="749"/>
      <c r="E38" s="750"/>
      <c r="F38" s="751"/>
      <c r="G38" s="751"/>
      <c r="H38" s="751"/>
      <c r="I38" s="760"/>
      <c r="J38" s="749"/>
      <c r="K38" s="751"/>
      <c r="L38" s="183"/>
      <c r="M38" s="752"/>
      <c r="N38" s="751"/>
      <c r="O38" s="751"/>
      <c r="P38" s="750"/>
      <c r="Q38" s="752"/>
      <c r="R38" s="751"/>
      <c r="S38" s="751"/>
      <c r="T38" s="760"/>
    </row>
    <row r="39" spans="1:20" ht="20.149999999999999" customHeight="1">
      <c r="A39" s="771"/>
      <c r="B39" s="594" t="s">
        <v>285</v>
      </c>
      <c r="C39" s="479"/>
      <c r="D39" s="749"/>
      <c r="E39" s="750"/>
      <c r="F39" s="751"/>
      <c r="G39" s="751"/>
      <c r="H39" s="751"/>
      <c r="I39" s="760"/>
      <c r="J39" s="749"/>
      <c r="K39" s="751"/>
      <c r="L39" s="183"/>
      <c r="M39" s="752"/>
      <c r="N39" s="751"/>
      <c r="O39" s="751"/>
      <c r="P39" s="750"/>
      <c r="Q39" s="752"/>
      <c r="R39" s="751"/>
      <c r="S39" s="751"/>
      <c r="T39" s="760"/>
    </row>
    <row r="40" spans="1:20" ht="20.149999999999999" customHeight="1" thickBot="1">
      <c r="A40" s="772"/>
      <c r="B40" s="753" t="s">
        <v>286</v>
      </c>
      <c r="C40" s="754"/>
      <c r="D40" s="755"/>
      <c r="E40" s="756"/>
      <c r="F40" s="757"/>
      <c r="G40" s="757"/>
      <c r="H40" s="757"/>
      <c r="I40" s="758"/>
      <c r="J40" s="755"/>
      <c r="K40" s="757"/>
      <c r="L40" s="187"/>
      <c r="M40" s="759"/>
      <c r="N40" s="757"/>
      <c r="O40" s="757"/>
      <c r="P40" s="756"/>
      <c r="Q40" s="759"/>
      <c r="R40" s="757"/>
      <c r="S40" s="757"/>
      <c r="T40" s="758"/>
    </row>
    <row r="41" spans="1:20" ht="22.5" customHeight="1">
      <c r="A41" s="19"/>
      <c r="B41" s="6"/>
      <c r="C41" s="6"/>
      <c r="D41" s="21"/>
      <c r="E41" s="21"/>
      <c r="F41" s="21"/>
      <c r="G41" s="21"/>
      <c r="H41" s="21"/>
      <c r="I41" s="21"/>
      <c r="J41" s="21"/>
      <c r="K41" s="21"/>
      <c r="L41" s="21"/>
      <c r="M41" s="21"/>
      <c r="N41" s="21"/>
      <c r="O41" s="21"/>
      <c r="P41" s="21"/>
      <c r="Q41" s="21"/>
      <c r="R41" s="21"/>
      <c r="S41" s="21"/>
      <c r="T41" s="94"/>
    </row>
    <row r="42" spans="1:20" ht="46.5" customHeight="1">
      <c r="A42" s="811" t="s">
        <v>227</v>
      </c>
      <c r="B42" s="812"/>
      <c r="C42" s="812"/>
      <c r="D42" s="812"/>
      <c r="E42" s="812"/>
      <c r="F42" s="812"/>
      <c r="G42" s="812"/>
      <c r="H42" s="812"/>
      <c r="I42" s="812"/>
      <c r="J42" s="812"/>
      <c r="K42" s="812"/>
      <c r="L42" s="812"/>
      <c r="M42" s="812"/>
      <c r="N42" s="812"/>
      <c r="O42" s="812"/>
      <c r="P42" s="812"/>
      <c r="Q42" s="812"/>
      <c r="R42" s="812"/>
      <c r="S42" s="812"/>
      <c r="T42" s="812"/>
    </row>
    <row r="43" spans="1:20" ht="5.25" customHeight="1" thickBot="1">
      <c r="A43" s="25"/>
      <c r="B43" s="26"/>
      <c r="C43" s="26"/>
      <c r="D43" s="26"/>
      <c r="E43" s="26"/>
      <c r="F43" s="26"/>
      <c r="G43" s="26"/>
      <c r="H43" s="26"/>
      <c r="I43" s="26"/>
      <c r="J43" s="26"/>
      <c r="K43" s="26"/>
      <c r="L43" s="26"/>
      <c r="M43" s="26"/>
      <c r="N43" s="26"/>
      <c r="O43" s="26"/>
      <c r="P43" s="26"/>
      <c r="Q43" s="26"/>
      <c r="R43" s="26"/>
      <c r="S43" s="26"/>
      <c r="T43" s="26"/>
    </row>
    <row r="44" spans="1:20" ht="24" customHeight="1">
      <c r="A44" s="788" t="s">
        <v>26</v>
      </c>
      <c r="B44" s="408" t="s">
        <v>16</v>
      </c>
      <c r="C44" s="409"/>
      <c r="D44" s="731" t="s">
        <v>100</v>
      </c>
      <c r="E44" s="732"/>
      <c r="F44" s="732"/>
      <c r="G44" s="732"/>
      <c r="H44" s="732"/>
      <c r="I44" s="733"/>
    </row>
    <row r="45" spans="1:20" ht="24" customHeight="1" thickBot="1">
      <c r="A45" s="789"/>
      <c r="B45" s="410"/>
      <c r="C45" s="411"/>
      <c r="D45" s="55" t="s">
        <v>182</v>
      </c>
      <c r="E45" s="54" t="s">
        <v>213</v>
      </c>
      <c r="F45" s="355" t="s">
        <v>10</v>
      </c>
      <c r="G45" s="356"/>
      <c r="H45" s="355" t="s">
        <v>29</v>
      </c>
      <c r="I45" s="387"/>
    </row>
    <row r="46" spans="1:20" ht="20.149999999999999" customHeight="1">
      <c r="A46" s="789"/>
      <c r="B46" s="404" t="s">
        <v>287</v>
      </c>
      <c r="C46" s="404"/>
      <c r="D46" s="188"/>
      <c r="E46" s="200">
        <v>5960</v>
      </c>
      <c r="F46" s="418" t="s">
        <v>11</v>
      </c>
      <c r="G46" s="419"/>
      <c r="H46" s="334">
        <f>D46*E46</f>
        <v>0</v>
      </c>
      <c r="I46" s="335"/>
      <c r="J46" s="80"/>
      <c r="K46" s="80"/>
      <c r="L46" s="80"/>
    </row>
    <row r="47" spans="1:20" ht="20.149999999999999" customHeight="1">
      <c r="A47" s="789"/>
      <c r="B47" s="174"/>
      <c r="C47" s="189" t="s">
        <v>288</v>
      </c>
      <c r="D47" s="190"/>
      <c r="E47" s="200">
        <v>5960</v>
      </c>
      <c r="F47" s="418" t="s">
        <v>11</v>
      </c>
      <c r="G47" s="419"/>
      <c r="H47" s="334">
        <f>D47*E47</f>
        <v>0</v>
      </c>
      <c r="I47" s="335"/>
      <c r="J47" s="81"/>
      <c r="K47" s="81"/>
      <c r="L47" s="81"/>
    </row>
    <row r="48" spans="1:20" ht="20.149999999999999" customHeight="1">
      <c r="A48" s="789"/>
      <c r="B48" s="404" t="s">
        <v>108</v>
      </c>
      <c r="C48" s="405" t="s">
        <v>108</v>
      </c>
      <c r="D48" s="190"/>
      <c r="E48" s="200">
        <v>74600</v>
      </c>
      <c r="F48" s="420" t="s">
        <v>20</v>
      </c>
      <c r="G48" s="421"/>
      <c r="H48" s="334">
        <f t="shared" ref="H48:H57" si="0">D48*E48</f>
        <v>0</v>
      </c>
      <c r="I48" s="335"/>
      <c r="J48" s="81"/>
      <c r="K48" s="81"/>
      <c r="L48" s="81"/>
    </row>
    <row r="49" spans="1:18" ht="20.149999999999999" customHeight="1">
      <c r="A49" s="789"/>
      <c r="B49" s="404" t="s">
        <v>109</v>
      </c>
      <c r="C49" s="405" t="s">
        <v>109</v>
      </c>
      <c r="D49" s="190"/>
      <c r="E49" s="200">
        <v>74600</v>
      </c>
      <c r="F49" s="420" t="s">
        <v>20</v>
      </c>
      <c r="G49" s="421"/>
      <c r="H49" s="334">
        <f t="shared" si="0"/>
        <v>0</v>
      </c>
      <c r="I49" s="335"/>
      <c r="J49" s="81"/>
      <c r="K49" s="81"/>
      <c r="L49" s="81"/>
    </row>
    <row r="50" spans="1:18" ht="20.149999999999999" customHeight="1">
      <c r="A50" s="789"/>
      <c r="B50" s="404" t="s">
        <v>110</v>
      </c>
      <c r="C50" s="405" t="s">
        <v>110</v>
      </c>
      <c r="D50" s="190"/>
      <c r="E50" s="200">
        <v>3190</v>
      </c>
      <c r="F50" s="418" t="s">
        <v>11</v>
      </c>
      <c r="G50" s="419"/>
      <c r="H50" s="334">
        <f t="shared" si="0"/>
        <v>0</v>
      </c>
      <c r="I50" s="335"/>
      <c r="J50" s="81"/>
      <c r="K50" s="81"/>
      <c r="L50" s="81"/>
    </row>
    <row r="51" spans="1:18" ht="20.149999999999999" customHeight="1">
      <c r="A51" s="789"/>
      <c r="B51" s="404" t="s">
        <v>111</v>
      </c>
      <c r="C51" s="405" t="s">
        <v>111</v>
      </c>
      <c r="D51" s="190"/>
      <c r="E51" s="200">
        <v>5960</v>
      </c>
      <c r="F51" s="418" t="s">
        <v>11</v>
      </c>
      <c r="G51" s="419"/>
      <c r="H51" s="334">
        <f t="shared" si="0"/>
        <v>0</v>
      </c>
      <c r="I51" s="335"/>
      <c r="J51" s="81"/>
      <c r="K51" s="81"/>
      <c r="L51" s="81"/>
    </row>
    <row r="52" spans="1:18" ht="20.149999999999999" customHeight="1">
      <c r="A52" s="789"/>
      <c r="B52" s="404" t="s">
        <v>112</v>
      </c>
      <c r="C52" s="405" t="s">
        <v>112</v>
      </c>
      <c r="D52" s="190"/>
      <c r="E52" s="200">
        <v>2390</v>
      </c>
      <c r="F52" s="418" t="s">
        <v>11</v>
      </c>
      <c r="G52" s="419"/>
      <c r="H52" s="334">
        <f t="shared" si="0"/>
        <v>0</v>
      </c>
      <c r="I52" s="335"/>
      <c r="J52" s="81"/>
      <c r="K52" s="81"/>
      <c r="L52" s="81"/>
    </row>
    <row r="53" spans="1:18" ht="20.149999999999999" customHeight="1">
      <c r="A53" s="789"/>
      <c r="B53" s="404" t="s">
        <v>113</v>
      </c>
      <c r="C53" s="405" t="s">
        <v>113</v>
      </c>
      <c r="D53" s="190"/>
      <c r="E53" s="200">
        <v>44700</v>
      </c>
      <c r="F53" s="420" t="s">
        <v>20</v>
      </c>
      <c r="G53" s="421"/>
      <c r="H53" s="334">
        <f t="shared" si="0"/>
        <v>0</v>
      </c>
      <c r="I53" s="335"/>
      <c r="J53" s="81"/>
      <c r="K53" s="81"/>
      <c r="L53" s="81"/>
    </row>
    <row r="54" spans="1:18" ht="20.149999999999999" customHeight="1">
      <c r="A54" s="789"/>
      <c r="B54" s="404" t="s">
        <v>114</v>
      </c>
      <c r="C54" s="405" t="s">
        <v>114</v>
      </c>
      <c r="D54" s="190"/>
      <c r="E54" s="200">
        <v>44700</v>
      </c>
      <c r="F54" s="420" t="s">
        <v>20</v>
      </c>
      <c r="G54" s="421"/>
      <c r="H54" s="334">
        <f t="shared" si="0"/>
        <v>0</v>
      </c>
      <c r="I54" s="335"/>
      <c r="J54" s="81"/>
      <c r="K54" s="81"/>
      <c r="L54" s="81"/>
    </row>
    <row r="55" spans="1:18" ht="20.149999999999999" customHeight="1">
      <c r="A55" s="789"/>
      <c r="B55" s="687" t="s">
        <v>115</v>
      </c>
      <c r="C55" s="741" t="s">
        <v>115</v>
      </c>
      <c r="D55" s="190"/>
      <c r="E55" s="200">
        <v>7900</v>
      </c>
      <c r="F55" s="420" t="s">
        <v>20</v>
      </c>
      <c r="G55" s="421"/>
      <c r="H55" s="334">
        <f t="shared" si="0"/>
        <v>0</v>
      </c>
      <c r="I55" s="335"/>
      <c r="J55" s="81"/>
      <c r="K55" s="81"/>
      <c r="L55" s="81"/>
    </row>
    <row r="56" spans="1:18" ht="20.149999999999999" customHeight="1">
      <c r="A56" s="789"/>
      <c r="B56" s="404" t="s">
        <v>116</v>
      </c>
      <c r="C56" s="405" t="s">
        <v>116</v>
      </c>
      <c r="D56" s="190"/>
      <c r="E56" s="200">
        <v>44700</v>
      </c>
      <c r="F56" s="420" t="s">
        <v>20</v>
      </c>
      <c r="G56" s="421"/>
      <c r="H56" s="334">
        <f t="shared" si="0"/>
        <v>0</v>
      </c>
      <c r="I56" s="335"/>
      <c r="J56" s="81"/>
      <c r="K56" s="81"/>
      <c r="L56" s="81"/>
    </row>
    <row r="57" spans="1:18" ht="20.149999999999999" customHeight="1">
      <c r="A57" s="789"/>
      <c r="B57" s="404" t="s">
        <v>117</v>
      </c>
      <c r="C57" s="405" t="s">
        <v>117</v>
      </c>
      <c r="D57" s="190"/>
      <c r="E57" s="200">
        <v>16000</v>
      </c>
      <c r="F57" s="420" t="s">
        <v>20</v>
      </c>
      <c r="G57" s="421"/>
      <c r="H57" s="334">
        <f t="shared" si="0"/>
        <v>0</v>
      </c>
      <c r="I57" s="335"/>
      <c r="J57" s="81"/>
      <c r="K57" s="81"/>
      <c r="L57" s="81"/>
    </row>
    <row r="58" spans="1:18" ht="20.149999999999999" customHeight="1">
      <c r="A58" s="789"/>
      <c r="B58" s="404" t="s">
        <v>118</v>
      </c>
      <c r="C58" s="405" t="s">
        <v>118</v>
      </c>
      <c r="D58" s="190"/>
      <c r="E58" s="200">
        <v>11900</v>
      </c>
      <c r="F58" s="420" t="s">
        <v>20</v>
      </c>
      <c r="G58" s="421"/>
      <c r="H58" s="334">
        <f t="shared" ref="H58" si="1">D58*E58</f>
        <v>0</v>
      </c>
      <c r="I58" s="335"/>
      <c r="J58" s="81"/>
      <c r="K58" s="81"/>
      <c r="L58" s="81"/>
    </row>
    <row r="59" spans="1:18" ht="20.149999999999999" customHeight="1">
      <c r="A59" s="789"/>
      <c r="B59" s="404" t="s">
        <v>119</v>
      </c>
      <c r="C59" s="405" t="s">
        <v>119</v>
      </c>
      <c r="D59" s="190"/>
      <c r="E59" s="200">
        <v>1600</v>
      </c>
      <c r="F59" s="420" t="s">
        <v>20</v>
      </c>
      <c r="G59" s="421"/>
      <c r="H59" s="334">
        <f>D59*E59</f>
        <v>0</v>
      </c>
      <c r="I59" s="335"/>
      <c r="J59" s="81"/>
      <c r="K59" s="81"/>
      <c r="L59" s="81"/>
    </row>
    <row r="60" spans="1:18" ht="20.149999999999999" customHeight="1">
      <c r="A60" s="789"/>
      <c r="B60" s="404" t="s">
        <v>120</v>
      </c>
      <c r="C60" s="405" t="s">
        <v>120</v>
      </c>
      <c r="D60" s="190"/>
      <c r="E60" s="200">
        <v>47500</v>
      </c>
      <c r="F60" s="420" t="s">
        <v>20</v>
      </c>
      <c r="G60" s="421"/>
      <c r="H60" s="334">
        <f>D60*E60</f>
        <v>0</v>
      </c>
      <c r="I60" s="335"/>
      <c r="J60" s="80"/>
      <c r="K60" s="80"/>
      <c r="L60" s="80"/>
    </row>
    <row r="61" spans="1:18" ht="20.149999999999999" customHeight="1">
      <c r="A61" s="789"/>
      <c r="B61" s="404" t="s">
        <v>121</v>
      </c>
      <c r="C61" s="405" t="s">
        <v>121</v>
      </c>
      <c r="D61" s="190"/>
      <c r="E61" s="200">
        <v>1600</v>
      </c>
      <c r="F61" s="418" t="s">
        <v>11</v>
      </c>
      <c r="G61" s="419"/>
      <c r="H61" s="334">
        <f>D61*E61</f>
        <v>0</v>
      </c>
      <c r="I61" s="335"/>
      <c r="J61" s="81"/>
      <c r="K61" s="81"/>
      <c r="L61" s="81"/>
    </row>
    <row r="62" spans="1:18" ht="20.149999999999999" customHeight="1">
      <c r="A62" s="789"/>
      <c r="B62" s="404" t="s">
        <v>122</v>
      </c>
      <c r="C62" s="405" t="s">
        <v>122</v>
      </c>
      <c r="D62" s="192"/>
      <c r="E62" s="200">
        <v>16000</v>
      </c>
      <c r="F62" s="420" t="s">
        <v>20</v>
      </c>
      <c r="G62" s="421"/>
      <c r="H62" s="334">
        <f>D62*E62</f>
        <v>0</v>
      </c>
      <c r="I62" s="335"/>
      <c r="J62" s="81"/>
      <c r="K62" s="81"/>
      <c r="L62" s="81"/>
    </row>
    <row r="63" spans="1:18" ht="20.149999999999999" customHeight="1" thickBot="1">
      <c r="A63" s="789"/>
      <c r="B63" s="738" t="s">
        <v>123</v>
      </c>
      <c r="C63" s="739" t="s">
        <v>123</v>
      </c>
      <c r="D63" s="192"/>
      <c r="E63" s="200">
        <v>5960</v>
      </c>
      <c r="F63" s="418" t="s">
        <v>11</v>
      </c>
      <c r="G63" s="419"/>
      <c r="H63" s="398">
        <f>D63*E63</f>
        <v>0</v>
      </c>
      <c r="I63" s="399"/>
      <c r="J63" s="82"/>
      <c r="K63" s="82"/>
      <c r="L63" s="82"/>
      <c r="O63" s="81"/>
      <c r="P63" s="81"/>
      <c r="Q63" s="81"/>
      <c r="R63" s="81"/>
    </row>
    <row r="64" spans="1:18" ht="20.149999999999999" customHeight="1" thickTop="1" thickBot="1">
      <c r="A64" s="789"/>
      <c r="B64" s="84"/>
      <c r="C64" s="60" t="s">
        <v>21</v>
      </c>
      <c r="D64" s="32"/>
      <c r="E64" s="23"/>
      <c r="F64" s="353"/>
      <c r="G64" s="354"/>
      <c r="H64" s="378">
        <f>SUM(H46:I63)</f>
        <v>0</v>
      </c>
      <c r="I64" s="379"/>
      <c r="O64" s="81"/>
      <c r="P64" s="81"/>
      <c r="Q64" s="81"/>
      <c r="R64" s="81"/>
    </row>
    <row r="65" spans="1:11" ht="25" customHeight="1">
      <c r="A65" s="789"/>
      <c r="B65" s="367" t="s">
        <v>41</v>
      </c>
      <c r="C65" s="368"/>
      <c r="D65" s="743" t="s">
        <v>134</v>
      </c>
      <c r="E65" s="744"/>
      <c r="F65" s="744"/>
      <c r="G65" s="744"/>
      <c r="H65" s="744"/>
      <c r="I65" s="744"/>
      <c r="J65" s="744"/>
      <c r="K65" s="745"/>
    </row>
    <row r="66" spans="1:11" ht="22.5" customHeight="1" thickBot="1">
      <c r="A66" s="789"/>
      <c r="B66" s="369"/>
      <c r="C66" s="370"/>
      <c r="D66" s="55" t="s">
        <v>182</v>
      </c>
      <c r="E66" s="172" t="s">
        <v>214</v>
      </c>
      <c r="F66" s="374" t="s">
        <v>10</v>
      </c>
      <c r="G66" s="375"/>
      <c r="H66" s="374" t="s">
        <v>36</v>
      </c>
      <c r="I66" s="375"/>
      <c r="J66" s="376" t="s">
        <v>57</v>
      </c>
      <c r="K66" s="377"/>
    </row>
    <row r="67" spans="1:11" ht="20.149999999999999" customHeight="1">
      <c r="A67" s="789"/>
      <c r="B67" s="404" t="s">
        <v>287</v>
      </c>
      <c r="C67" s="404"/>
      <c r="D67" s="204"/>
      <c r="E67" s="292">
        <v>5960</v>
      </c>
      <c r="F67" s="742" t="s">
        <v>11</v>
      </c>
      <c r="G67" s="742"/>
      <c r="H67" s="381">
        <v>1.05</v>
      </c>
      <c r="I67" s="382"/>
      <c r="J67" s="383">
        <f>D67*E67*H67</f>
        <v>0</v>
      </c>
      <c r="K67" s="384"/>
    </row>
    <row r="68" spans="1:11" ht="20.149999999999999" customHeight="1">
      <c r="A68" s="789"/>
      <c r="B68" s="174"/>
      <c r="C68" s="189" t="s">
        <v>288</v>
      </c>
      <c r="D68" s="190"/>
      <c r="E68" s="200">
        <v>5960</v>
      </c>
      <c r="F68" s="418" t="s">
        <v>11</v>
      </c>
      <c r="G68" s="419"/>
      <c r="H68" s="333">
        <v>1.05</v>
      </c>
      <c r="I68" s="333"/>
      <c r="J68" s="334">
        <f>D68*E68*H68</f>
        <v>0</v>
      </c>
      <c r="K68" s="335"/>
    </row>
    <row r="69" spans="1:11" ht="20.149999999999999" customHeight="1">
      <c r="A69" s="789"/>
      <c r="B69" s="404" t="s">
        <v>108</v>
      </c>
      <c r="C69" s="405" t="s">
        <v>108</v>
      </c>
      <c r="D69" s="195"/>
      <c r="E69" s="200">
        <v>74600</v>
      </c>
      <c r="F69" s="420" t="s">
        <v>20</v>
      </c>
      <c r="G69" s="421"/>
      <c r="H69" s="333">
        <v>1.05</v>
      </c>
      <c r="I69" s="333"/>
      <c r="J69" s="334">
        <f t="shared" ref="J69:J84" si="2">D69*E69*H69</f>
        <v>0</v>
      </c>
      <c r="K69" s="335"/>
    </row>
    <row r="70" spans="1:11" ht="20.149999999999999" customHeight="1">
      <c r="A70" s="789"/>
      <c r="B70" s="404" t="s">
        <v>109</v>
      </c>
      <c r="C70" s="405" t="s">
        <v>109</v>
      </c>
      <c r="D70" s="190"/>
      <c r="E70" s="200">
        <v>74600</v>
      </c>
      <c r="F70" s="420" t="s">
        <v>20</v>
      </c>
      <c r="G70" s="421"/>
      <c r="H70" s="333">
        <v>1.05</v>
      </c>
      <c r="I70" s="333"/>
      <c r="J70" s="334">
        <f t="shared" si="2"/>
        <v>0</v>
      </c>
      <c r="K70" s="335"/>
    </row>
    <row r="71" spans="1:11" ht="20.149999999999999" customHeight="1">
      <c r="A71" s="789"/>
      <c r="B71" s="404" t="s">
        <v>110</v>
      </c>
      <c r="C71" s="405" t="s">
        <v>110</v>
      </c>
      <c r="D71" s="190"/>
      <c r="E71" s="200">
        <v>3190</v>
      </c>
      <c r="F71" s="418" t="s">
        <v>11</v>
      </c>
      <c r="G71" s="419"/>
      <c r="H71" s="333">
        <v>1.05</v>
      </c>
      <c r="I71" s="333"/>
      <c r="J71" s="334">
        <f t="shared" si="2"/>
        <v>0</v>
      </c>
      <c r="K71" s="335"/>
    </row>
    <row r="72" spans="1:11" ht="20.149999999999999" customHeight="1">
      <c r="A72" s="789"/>
      <c r="B72" s="404" t="s">
        <v>111</v>
      </c>
      <c r="C72" s="405" t="s">
        <v>111</v>
      </c>
      <c r="D72" s="190"/>
      <c r="E72" s="200">
        <v>5960</v>
      </c>
      <c r="F72" s="418" t="s">
        <v>11</v>
      </c>
      <c r="G72" s="419"/>
      <c r="H72" s="333">
        <v>1.05</v>
      </c>
      <c r="I72" s="333"/>
      <c r="J72" s="334">
        <f t="shared" si="2"/>
        <v>0</v>
      </c>
      <c r="K72" s="335"/>
    </row>
    <row r="73" spans="1:11" ht="20.149999999999999" customHeight="1">
      <c r="A73" s="789"/>
      <c r="B73" s="404" t="s">
        <v>112</v>
      </c>
      <c r="C73" s="405" t="s">
        <v>112</v>
      </c>
      <c r="D73" s="190"/>
      <c r="E73" s="200">
        <v>2390</v>
      </c>
      <c r="F73" s="418" t="s">
        <v>11</v>
      </c>
      <c r="G73" s="419"/>
      <c r="H73" s="333">
        <v>1.05</v>
      </c>
      <c r="I73" s="333"/>
      <c r="J73" s="334">
        <f t="shared" si="2"/>
        <v>0</v>
      </c>
      <c r="K73" s="335"/>
    </row>
    <row r="74" spans="1:11" ht="20.149999999999999" customHeight="1">
      <c r="A74" s="789"/>
      <c r="B74" s="404" t="s">
        <v>113</v>
      </c>
      <c r="C74" s="405" t="s">
        <v>113</v>
      </c>
      <c r="D74" s="195"/>
      <c r="E74" s="200">
        <v>44700</v>
      </c>
      <c r="F74" s="420" t="s">
        <v>20</v>
      </c>
      <c r="G74" s="421"/>
      <c r="H74" s="333">
        <v>1.05</v>
      </c>
      <c r="I74" s="333"/>
      <c r="J74" s="334">
        <f t="shared" si="2"/>
        <v>0</v>
      </c>
      <c r="K74" s="335"/>
    </row>
    <row r="75" spans="1:11" ht="20.149999999999999" customHeight="1">
      <c r="A75" s="789"/>
      <c r="B75" s="404" t="s">
        <v>114</v>
      </c>
      <c r="C75" s="405" t="s">
        <v>114</v>
      </c>
      <c r="D75" s="192"/>
      <c r="E75" s="200">
        <v>44700</v>
      </c>
      <c r="F75" s="420" t="s">
        <v>20</v>
      </c>
      <c r="G75" s="421"/>
      <c r="H75" s="333">
        <v>1.05</v>
      </c>
      <c r="I75" s="333"/>
      <c r="J75" s="334">
        <f t="shared" si="2"/>
        <v>0</v>
      </c>
      <c r="K75" s="335"/>
    </row>
    <row r="76" spans="1:11" ht="20.149999999999999" customHeight="1">
      <c r="A76" s="789"/>
      <c r="B76" s="687" t="s">
        <v>115</v>
      </c>
      <c r="C76" s="741" t="s">
        <v>115</v>
      </c>
      <c r="D76" s="192"/>
      <c r="E76" s="200">
        <v>7900</v>
      </c>
      <c r="F76" s="420" t="s">
        <v>20</v>
      </c>
      <c r="G76" s="421"/>
      <c r="H76" s="333">
        <v>1.05</v>
      </c>
      <c r="I76" s="333"/>
      <c r="J76" s="334">
        <f t="shared" si="2"/>
        <v>0</v>
      </c>
      <c r="K76" s="335"/>
    </row>
    <row r="77" spans="1:11" ht="20.149999999999999" customHeight="1">
      <c r="A77" s="789"/>
      <c r="B77" s="404" t="s">
        <v>116</v>
      </c>
      <c r="C77" s="405" t="s">
        <v>116</v>
      </c>
      <c r="D77" s="190"/>
      <c r="E77" s="200">
        <v>44700</v>
      </c>
      <c r="F77" s="420" t="s">
        <v>20</v>
      </c>
      <c r="G77" s="421"/>
      <c r="H77" s="333">
        <v>1.05</v>
      </c>
      <c r="I77" s="333"/>
      <c r="J77" s="334">
        <f t="shared" si="2"/>
        <v>0</v>
      </c>
      <c r="K77" s="335"/>
    </row>
    <row r="78" spans="1:11" ht="20.149999999999999" customHeight="1">
      <c r="A78" s="789"/>
      <c r="B78" s="404" t="s">
        <v>117</v>
      </c>
      <c r="C78" s="405" t="s">
        <v>117</v>
      </c>
      <c r="D78" s="195"/>
      <c r="E78" s="200">
        <v>16000</v>
      </c>
      <c r="F78" s="420" t="s">
        <v>20</v>
      </c>
      <c r="G78" s="421"/>
      <c r="H78" s="333">
        <v>1.05</v>
      </c>
      <c r="I78" s="333"/>
      <c r="J78" s="334">
        <f>D78*E78*H78</f>
        <v>0</v>
      </c>
      <c r="K78" s="335"/>
    </row>
    <row r="79" spans="1:11" ht="20.149999999999999" customHeight="1">
      <c r="A79" s="789"/>
      <c r="B79" s="404" t="s">
        <v>118</v>
      </c>
      <c r="C79" s="405" t="s">
        <v>118</v>
      </c>
      <c r="D79" s="190"/>
      <c r="E79" s="200">
        <v>11900</v>
      </c>
      <c r="F79" s="420" t="s">
        <v>20</v>
      </c>
      <c r="G79" s="421"/>
      <c r="H79" s="333">
        <v>1.05</v>
      </c>
      <c r="I79" s="333"/>
      <c r="J79" s="334">
        <f t="shared" si="2"/>
        <v>0</v>
      </c>
      <c r="K79" s="335"/>
    </row>
    <row r="80" spans="1:11" ht="20.149999999999999" customHeight="1">
      <c r="A80" s="789"/>
      <c r="B80" s="404" t="s">
        <v>119</v>
      </c>
      <c r="C80" s="405" t="s">
        <v>119</v>
      </c>
      <c r="D80" s="190"/>
      <c r="E80" s="200">
        <v>1600</v>
      </c>
      <c r="F80" s="420" t="s">
        <v>20</v>
      </c>
      <c r="G80" s="421"/>
      <c r="H80" s="333">
        <v>1.05</v>
      </c>
      <c r="I80" s="333"/>
      <c r="J80" s="334">
        <f t="shared" si="2"/>
        <v>0</v>
      </c>
      <c r="K80" s="335"/>
    </row>
    <row r="81" spans="1:11" ht="20.149999999999999" customHeight="1">
      <c r="A81" s="789"/>
      <c r="B81" s="404" t="s">
        <v>120</v>
      </c>
      <c r="C81" s="405" t="s">
        <v>120</v>
      </c>
      <c r="D81" s="195"/>
      <c r="E81" s="200">
        <v>47500</v>
      </c>
      <c r="F81" s="420" t="s">
        <v>20</v>
      </c>
      <c r="G81" s="421"/>
      <c r="H81" s="333">
        <v>1.05</v>
      </c>
      <c r="I81" s="333"/>
      <c r="J81" s="334">
        <f t="shared" si="2"/>
        <v>0</v>
      </c>
      <c r="K81" s="335"/>
    </row>
    <row r="82" spans="1:11" ht="20.149999999999999" customHeight="1">
      <c r="A82" s="789"/>
      <c r="B82" s="404" t="s">
        <v>121</v>
      </c>
      <c r="C82" s="405" t="s">
        <v>121</v>
      </c>
      <c r="D82" s="192"/>
      <c r="E82" s="200">
        <v>1600</v>
      </c>
      <c r="F82" s="418" t="s">
        <v>11</v>
      </c>
      <c r="G82" s="419"/>
      <c r="H82" s="333">
        <v>1.05</v>
      </c>
      <c r="I82" s="333"/>
      <c r="J82" s="334">
        <f t="shared" si="2"/>
        <v>0</v>
      </c>
      <c r="K82" s="335"/>
    </row>
    <row r="83" spans="1:11" ht="20.149999999999999" customHeight="1">
      <c r="A83" s="789"/>
      <c r="B83" s="404" t="s">
        <v>122</v>
      </c>
      <c r="C83" s="405" t="s">
        <v>122</v>
      </c>
      <c r="D83" s="192"/>
      <c r="E83" s="200">
        <v>16000</v>
      </c>
      <c r="F83" s="420" t="s">
        <v>20</v>
      </c>
      <c r="G83" s="421"/>
      <c r="H83" s="333">
        <v>1.05</v>
      </c>
      <c r="I83" s="333"/>
      <c r="J83" s="334">
        <f t="shared" si="2"/>
        <v>0</v>
      </c>
      <c r="K83" s="335"/>
    </row>
    <row r="84" spans="1:11" ht="20.149999999999999" customHeight="1" thickBot="1">
      <c r="A84" s="789"/>
      <c r="B84" s="738" t="s">
        <v>123</v>
      </c>
      <c r="C84" s="739" t="s">
        <v>123</v>
      </c>
      <c r="D84" s="196"/>
      <c r="E84" s="200">
        <v>5960</v>
      </c>
      <c r="F84" s="734" t="s">
        <v>11</v>
      </c>
      <c r="G84" s="735"/>
      <c r="H84" s="740">
        <v>1.05</v>
      </c>
      <c r="I84" s="740"/>
      <c r="J84" s="398">
        <f t="shared" si="2"/>
        <v>0</v>
      </c>
      <c r="K84" s="399"/>
    </row>
    <row r="85" spans="1:11" ht="20.149999999999999" customHeight="1" thickTop="1" thickBot="1">
      <c r="A85" s="789"/>
      <c r="B85" s="730" t="s">
        <v>21</v>
      </c>
      <c r="C85" s="341"/>
      <c r="D85" s="74"/>
      <c r="E85" s="75"/>
      <c r="F85" s="329"/>
      <c r="G85" s="330"/>
      <c r="H85" s="329"/>
      <c r="I85" s="330"/>
      <c r="J85" s="331">
        <f>SUM(J67:K84)</f>
        <v>0</v>
      </c>
      <c r="K85" s="332"/>
    </row>
    <row r="86" spans="1:11" ht="25" customHeight="1">
      <c r="A86" s="789"/>
      <c r="B86" s="367" t="s">
        <v>37</v>
      </c>
      <c r="C86" s="368"/>
      <c r="D86" s="731" t="s">
        <v>135</v>
      </c>
      <c r="E86" s="736"/>
      <c r="F86" s="736"/>
      <c r="G86" s="736"/>
      <c r="H86" s="736"/>
      <c r="I86" s="737"/>
    </row>
    <row r="87" spans="1:11" ht="24.75" customHeight="1" thickBot="1">
      <c r="A87" s="789"/>
      <c r="B87" s="369"/>
      <c r="C87" s="370"/>
      <c r="D87" s="55" t="s">
        <v>63</v>
      </c>
      <c r="E87" s="54" t="s">
        <v>214</v>
      </c>
      <c r="F87" s="355" t="s">
        <v>10</v>
      </c>
      <c r="G87" s="356"/>
      <c r="H87" s="355" t="s">
        <v>29</v>
      </c>
      <c r="I87" s="387"/>
    </row>
    <row r="88" spans="1:11" ht="20.149999999999999" customHeight="1">
      <c r="A88" s="789"/>
      <c r="B88" s="313" t="s">
        <v>6</v>
      </c>
      <c r="C88" s="314"/>
      <c r="D88" s="197"/>
      <c r="E88" s="200">
        <v>11900</v>
      </c>
      <c r="F88" s="726" t="s">
        <v>20</v>
      </c>
      <c r="G88" s="727"/>
      <c r="H88" s="400">
        <f>D88*E88</f>
        <v>0</v>
      </c>
      <c r="I88" s="401"/>
    </row>
    <row r="89" spans="1:11" ht="20.149999999999999" customHeight="1">
      <c r="A89" s="789"/>
      <c r="B89" s="396" t="s">
        <v>277</v>
      </c>
      <c r="C89" s="397"/>
      <c r="D89" s="199"/>
      <c r="E89" s="200">
        <v>11900</v>
      </c>
      <c r="F89" s="418"/>
      <c r="G89" s="419"/>
      <c r="H89" s="402">
        <f>D89*E89</f>
        <v>0</v>
      </c>
      <c r="I89" s="403"/>
    </row>
    <row r="90" spans="1:11" ht="20.149999999999999" customHeight="1">
      <c r="A90" s="789"/>
      <c r="B90" s="404" t="s">
        <v>280</v>
      </c>
      <c r="C90" s="405"/>
      <c r="D90" s="201"/>
      <c r="E90" s="200">
        <v>11900</v>
      </c>
      <c r="F90" s="418"/>
      <c r="G90" s="419"/>
      <c r="H90" s="402">
        <f>D90*E90</f>
        <v>0</v>
      </c>
      <c r="I90" s="403"/>
    </row>
    <row r="91" spans="1:11" ht="20.149999999999999" customHeight="1" thickBot="1">
      <c r="A91" s="789"/>
      <c r="B91" s="388" t="s">
        <v>5</v>
      </c>
      <c r="C91" s="389"/>
      <c r="D91" s="202"/>
      <c r="E91" s="200">
        <v>11900</v>
      </c>
      <c r="F91" s="734"/>
      <c r="G91" s="735"/>
      <c r="H91" s="412">
        <f>D91*E91</f>
        <v>0</v>
      </c>
      <c r="I91" s="413"/>
    </row>
    <row r="92" spans="1:11" ht="20.149999999999999" customHeight="1" thickTop="1" thickBot="1">
      <c r="A92" s="789"/>
      <c r="B92" s="730" t="s">
        <v>21</v>
      </c>
      <c r="C92" s="341"/>
      <c r="D92" s="20"/>
      <c r="E92" s="12"/>
      <c r="F92" s="698"/>
      <c r="G92" s="699"/>
      <c r="H92" s="378">
        <f>SUM(H88:I91)</f>
        <v>0</v>
      </c>
      <c r="I92" s="379"/>
    </row>
    <row r="93" spans="1:11" ht="20.149999999999999" customHeight="1">
      <c r="A93" s="789"/>
      <c r="B93" s="408" t="s">
        <v>16</v>
      </c>
      <c r="C93" s="409"/>
      <c r="D93" s="731" t="s">
        <v>101</v>
      </c>
      <c r="E93" s="732"/>
      <c r="F93" s="732"/>
      <c r="G93" s="732"/>
      <c r="H93" s="732"/>
      <c r="I93" s="733"/>
    </row>
    <row r="94" spans="1:11" ht="20.149999999999999" customHeight="1" thickBot="1">
      <c r="A94" s="789"/>
      <c r="B94" s="410"/>
      <c r="C94" s="411"/>
      <c r="D94" s="55" t="s">
        <v>63</v>
      </c>
      <c r="E94" s="54" t="s">
        <v>214</v>
      </c>
      <c r="F94" s="355" t="s">
        <v>10</v>
      </c>
      <c r="G94" s="356"/>
      <c r="H94" s="355" t="s">
        <v>29</v>
      </c>
      <c r="I94" s="387"/>
    </row>
    <row r="95" spans="1:11" ht="20.149999999999999" customHeight="1">
      <c r="A95" s="789"/>
      <c r="B95" s="571" t="s">
        <v>124</v>
      </c>
      <c r="C95" s="725" t="s">
        <v>124</v>
      </c>
      <c r="D95" s="204"/>
      <c r="E95" s="194">
        <v>1510</v>
      </c>
      <c r="F95" s="726" t="s">
        <v>22</v>
      </c>
      <c r="G95" s="727"/>
      <c r="H95" s="728">
        <f>D95*E95</f>
        <v>0</v>
      </c>
      <c r="I95" s="729"/>
    </row>
    <row r="96" spans="1:11" ht="20.149999999999999" customHeight="1">
      <c r="A96" s="789"/>
      <c r="B96" s="404" t="s">
        <v>125</v>
      </c>
      <c r="C96" s="405" t="s">
        <v>125</v>
      </c>
      <c r="D96" s="190"/>
      <c r="E96" s="194">
        <v>1510</v>
      </c>
      <c r="F96" s="420" t="s">
        <v>69</v>
      </c>
      <c r="G96" s="421"/>
      <c r="H96" s="334">
        <f>D96*E96</f>
        <v>0</v>
      </c>
      <c r="I96" s="335"/>
    </row>
    <row r="97" spans="1:23" ht="20.149999999999999" customHeight="1">
      <c r="A97" s="789"/>
      <c r="B97" s="404" t="s">
        <v>126</v>
      </c>
      <c r="C97" s="405" t="s">
        <v>126</v>
      </c>
      <c r="D97" s="190"/>
      <c r="E97" s="194">
        <v>1510</v>
      </c>
      <c r="F97" s="420" t="s">
        <v>69</v>
      </c>
      <c r="G97" s="421"/>
      <c r="H97" s="334">
        <f>D97*E97</f>
        <v>0</v>
      </c>
      <c r="I97" s="335"/>
    </row>
    <row r="98" spans="1:23" ht="20.149999999999999" customHeight="1">
      <c r="A98" s="789"/>
      <c r="B98" s="404" t="s">
        <v>127</v>
      </c>
      <c r="C98" s="405" t="s">
        <v>127</v>
      </c>
      <c r="D98" s="190"/>
      <c r="E98" s="194">
        <v>1510</v>
      </c>
      <c r="F98" s="420" t="s">
        <v>69</v>
      </c>
      <c r="G98" s="421"/>
      <c r="H98" s="334">
        <f>D98*E98</f>
        <v>0</v>
      </c>
      <c r="I98" s="335"/>
    </row>
    <row r="99" spans="1:23" ht="20.149999999999999" customHeight="1" thickBot="1">
      <c r="A99" s="789"/>
      <c r="B99" s="404" t="s">
        <v>128</v>
      </c>
      <c r="C99" s="405" t="s">
        <v>128</v>
      </c>
      <c r="D99" s="190"/>
      <c r="E99" s="194">
        <v>1510</v>
      </c>
      <c r="F99" s="420" t="s">
        <v>69</v>
      </c>
      <c r="G99" s="421"/>
      <c r="H99" s="712">
        <f>D99*E99</f>
        <v>0</v>
      </c>
      <c r="I99" s="713"/>
    </row>
    <row r="100" spans="1:23" ht="20.149999999999999" customHeight="1" thickTop="1" thickBot="1">
      <c r="A100" s="789"/>
      <c r="B100" s="84"/>
      <c r="C100" s="60" t="s">
        <v>21</v>
      </c>
      <c r="D100" s="38"/>
      <c r="E100" s="23"/>
      <c r="F100" s="353"/>
      <c r="G100" s="354"/>
      <c r="H100" s="378">
        <f>SUM(H95:I99)</f>
        <v>0</v>
      </c>
      <c r="I100" s="379"/>
      <c r="J100" s="46"/>
      <c r="K100" s="47"/>
      <c r="L100" s="47"/>
      <c r="M100" s="47"/>
      <c r="N100" s="47"/>
      <c r="O100" s="47"/>
      <c r="P100" s="47"/>
      <c r="Q100" s="47"/>
      <c r="R100" s="47"/>
      <c r="S100" s="47"/>
      <c r="T100" s="47"/>
    </row>
    <row r="101" spans="1:23" ht="20.149999999999999" customHeight="1" thickBot="1">
      <c r="A101" s="789"/>
      <c r="B101" s="714" t="s">
        <v>16</v>
      </c>
      <c r="C101" s="715"/>
      <c r="D101" s="706" t="s">
        <v>289</v>
      </c>
      <c r="E101" s="707"/>
      <c r="F101" s="707"/>
      <c r="G101" s="707"/>
      <c r="H101" s="707"/>
      <c r="I101" s="707"/>
      <c r="J101" s="46"/>
      <c r="K101" s="47"/>
      <c r="L101" s="47"/>
      <c r="M101" s="47"/>
      <c r="N101" s="47"/>
      <c r="O101" s="47"/>
      <c r="P101" s="47"/>
      <c r="Q101" s="47"/>
      <c r="R101" s="47"/>
      <c r="S101" s="47"/>
      <c r="T101" s="47"/>
    </row>
    <row r="102" spans="1:23" ht="13.5" customHeight="1">
      <c r="A102" s="789"/>
      <c r="B102" s="716"/>
      <c r="C102" s="717"/>
      <c r="D102" s="719" t="s">
        <v>182</v>
      </c>
      <c r="E102" s="721" t="s">
        <v>215</v>
      </c>
      <c r="F102" s="723" t="s">
        <v>10</v>
      </c>
      <c r="G102" s="724"/>
      <c r="H102" s="723" t="s">
        <v>93</v>
      </c>
      <c r="I102" s="791"/>
      <c r="J102" s="47"/>
      <c r="K102" s="47"/>
      <c r="L102" s="47"/>
      <c r="M102" s="47"/>
      <c r="N102" s="47"/>
      <c r="O102" s="47"/>
      <c r="P102" s="47"/>
      <c r="Q102" s="47"/>
      <c r="R102" s="47"/>
      <c r="S102" s="47"/>
      <c r="T102" s="47"/>
    </row>
    <row r="103" spans="1:23" ht="12.75" customHeight="1" thickBot="1">
      <c r="A103" s="789"/>
      <c r="B103" s="718"/>
      <c r="C103" s="377"/>
      <c r="D103" s="720"/>
      <c r="E103" s="722"/>
      <c r="F103" s="430"/>
      <c r="G103" s="431"/>
      <c r="H103" s="430"/>
      <c r="I103" s="432"/>
      <c r="J103" s="47"/>
      <c r="K103" s="47"/>
      <c r="L103" s="47"/>
      <c r="M103" s="47"/>
      <c r="N103" s="47"/>
      <c r="O103" s="47"/>
      <c r="P103" s="47"/>
      <c r="Q103" s="47"/>
      <c r="R103" s="47"/>
      <c r="S103" s="47"/>
      <c r="T103" s="47"/>
    </row>
    <row r="104" spans="1:23" ht="38.15" customHeight="1">
      <c r="A104" s="789"/>
      <c r="B104" s="659" t="s">
        <v>290</v>
      </c>
      <c r="C104" s="659"/>
      <c r="D104" s="205"/>
      <c r="E104" s="194">
        <v>5960</v>
      </c>
      <c r="F104" s="695" t="s">
        <v>291</v>
      </c>
      <c r="G104" s="380"/>
      <c r="H104" s="710">
        <f>D104*E104</f>
        <v>0</v>
      </c>
      <c r="I104" s="711"/>
      <c r="J104" s="47"/>
      <c r="K104" s="47"/>
      <c r="M104" s="47"/>
      <c r="N104" s="47"/>
      <c r="O104" s="47"/>
      <c r="P104" s="47"/>
      <c r="Q104" s="47"/>
      <c r="R104" s="47"/>
      <c r="S104" s="47"/>
      <c r="T104" s="47"/>
    </row>
    <row r="105" spans="1:23" ht="38.15" customHeight="1">
      <c r="A105" s="789"/>
      <c r="B105" s="189"/>
      <c r="C105" s="189" t="s">
        <v>288</v>
      </c>
      <c r="D105" s="206"/>
      <c r="E105" s="194">
        <v>5960</v>
      </c>
      <c r="F105" s="695" t="s">
        <v>291</v>
      </c>
      <c r="G105" s="380"/>
      <c r="H105" s="704">
        <f t="shared" ref="H105:H110" si="3">D105*E105</f>
        <v>0</v>
      </c>
      <c r="I105" s="705"/>
      <c r="J105" s="47"/>
      <c r="K105" s="47"/>
      <c r="M105" s="47"/>
      <c r="N105" s="47"/>
      <c r="O105" s="47"/>
      <c r="P105" s="47"/>
      <c r="Q105" s="47"/>
      <c r="R105" s="47"/>
      <c r="S105" s="47"/>
      <c r="T105" s="47"/>
    </row>
    <row r="106" spans="1:23" ht="38.15" customHeight="1">
      <c r="A106" s="789"/>
      <c r="B106" s="404" t="s">
        <v>129</v>
      </c>
      <c r="C106" s="405" t="s">
        <v>129</v>
      </c>
      <c r="D106" s="206"/>
      <c r="E106" s="194">
        <v>74600</v>
      </c>
      <c r="F106" s="324" t="s">
        <v>292</v>
      </c>
      <c r="G106" s="324"/>
      <c r="H106" s="704">
        <f t="shared" si="3"/>
        <v>0</v>
      </c>
      <c r="I106" s="705"/>
      <c r="J106" s="47"/>
      <c r="K106" s="47"/>
      <c r="M106" s="47"/>
      <c r="N106" s="47"/>
      <c r="O106" s="47"/>
      <c r="P106" s="47"/>
      <c r="Q106" s="47"/>
      <c r="R106" s="47"/>
      <c r="S106" s="47"/>
      <c r="T106" s="47"/>
    </row>
    <row r="107" spans="1:23" ht="38.15" customHeight="1">
      <c r="A107" s="789"/>
      <c r="B107" s="404" t="s">
        <v>130</v>
      </c>
      <c r="C107" s="405" t="s">
        <v>130</v>
      </c>
      <c r="D107" s="206"/>
      <c r="E107" s="194">
        <v>74600</v>
      </c>
      <c r="F107" s="324" t="s">
        <v>292</v>
      </c>
      <c r="G107" s="324"/>
      <c r="H107" s="704">
        <f t="shared" si="3"/>
        <v>0</v>
      </c>
      <c r="I107" s="705"/>
      <c r="J107" s="47"/>
      <c r="K107" s="47"/>
      <c r="M107" s="47"/>
      <c r="N107" s="47"/>
      <c r="O107" s="47"/>
      <c r="P107" s="47"/>
      <c r="Q107" s="47"/>
      <c r="R107" s="47"/>
      <c r="S107" s="47"/>
      <c r="T107" s="47"/>
    </row>
    <row r="108" spans="1:23" ht="38.15" customHeight="1">
      <c r="A108" s="789"/>
      <c r="B108" s="404" t="s">
        <v>131</v>
      </c>
      <c r="C108" s="405" t="s">
        <v>131</v>
      </c>
      <c r="D108" s="206"/>
      <c r="E108" s="194">
        <v>3190</v>
      </c>
      <c r="F108" s="695" t="s">
        <v>291</v>
      </c>
      <c r="G108" s="380"/>
      <c r="H108" s="704">
        <f t="shared" si="3"/>
        <v>0</v>
      </c>
      <c r="I108" s="705"/>
      <c r="J108" s="47"/>
      <c r="K108" s="47"/>
      <c r="M108" s="47"/>
      <c r="N108" s="47"/>
      <c r="O108" s="47"/>
      <c r="P108" s="47"/>
      <c r="Q108" s="47"/>
      <c r="R108" s="47"/>
      <c r="S108" s="47"/>
      <c r="T108" s="47"/>
    </row>
    <row r="109" spans="1:23" ht="38.15" customHeight="1">
      <c r="A109" s="789"/>
      <c r="B109" s="404" t="s">
        <v>132</v>
      </c>
      <c r="C109" s="405" t="s">
        <v>132</v>
      </c>
      <c r="D109" s="206"/>
      <c r="E109" s="194">
        <v>5960</v>
      </c>
      <c r="F109" s="695" t="s">
        <v>291</v>
      </c>
      <c r="G109" s="380"/>
      <c r="H109" s="704">
        <f t="shared" si="3"/>
        <v>0</v>
      </c>
      <c r="I109" s="705"/>
      <c r="J109" s="47"/>
      <c r="K109" s="47"/>
      <c r="L109" s="47"/>
      <c r="M109" s="47"/>
      <c r="N109" s="47"/>
      <c r="O109" s="47"/>
      <c r="P109" s="47"/>
      <c r="Q109" s="47"/>
      <c r="R109" s="47"/>
      <c r="S109" s="47"/>
      <c r="T109" s="47"/>
    </row>
    <row r="110" spans="1:23" ht="38.15" customHeight="1" thickBot="1">
      <c r="A110" s="789"/>
      <c r="B110" s="404" t="s">
        <v>133</v>
      </c>
      <c r="C110" s="405" t="s">
        <v>133</v>
      </c>
      <c r="D110" s="207"/>
      <c r="E110" s="194">
        <v>5960</v>
      </c>
      <c r="F110" s="695" t="s">
        <v>291</v>
      </c>
      <c r="G110" s="380"/>
      <c r="H110" s="696">
        <f t="shared" si="3"/>
        <v>0</v>
      </c>
      <c r="I110" s="697"/>
      <c r="J110" s="47"/>
      <c r="K110" s="47"/>
      <c r="L110" s="47"/>
      <c r="M110" s="47"/>
      <c r="N110" s="47"/>
      <c r="O110" s="47"/>
      <c r="P110" s="47"/>
      <c r="Q110" s="47"/>
      <c r="R110" s="47"/>
      <c r="S110" s="47"/>
      <c r="T110" s="47"/>
      <c r="U110" s="47"/>
      <c r="V110" s="47"/>
    </row>
    <row r="111" spans="1:23" ht="20.149999999999999" customHeight="1" thickTop="1" thickBot="1">
      <c r="A111" s="789"/>
      <c r="B111" s="340" t="s">
        <v>21</v>
      </c>
      <c r="C111" s="341"/>
      <c r="D111" s="40"/>
      <c r="E111" s="41"/>
      <c r="F111" s="698"/>
      <c r="G111" s="699"/>
      <c r="H111" s="700">
        <f>SUM(H104:I110)</f>
        <v>0</v>
      </c>
      <c r="I111" s="701"/>
      <c r="J111" s="47"/>
      <c r="K111" s="47"/>
      <c r="L111" s="47"/>
      <c r="M111" s="47"/>
      <c r="N111" s="47"/>
      <c r="O111" s="47"/>
      <c r="P111" s="47"/>
      <c r="Q111" s="47"/>
      <c r="R111" s="47"/>
      <c r="S111" s="47"/>
      <c r="T111" s="47"/>
      <c r="U111" s="47"/>
      <c r="V111" s="47"/>
      <c r="W111" s="47"/>
    </row>
    <row r="112" spans="1:23" ht="20.149999999999999" customHeight="1" thickBot="1">
      <c r="A112" s="789"/>
      <c r="B112" s="507" t="s">
        <v>263</v>
      </c>
      <c r="C112" s="508"/>
      <c r="D112" s="706" t="s">
        <v>293</v>
      </c>
      <c r="E112" s="707"/>
      <c r="F112" s="707"/>
      <c r="G112" s="707"/>
      <c r="H112" s="707"/>
      <c r="I112" s="708"/>
      <c r="J112" s="47"/>
      <c r="K112" s="47"/>
      <c r="L112" s="47"/>
      <c r="M112" s="47"/>
      <c r="N112" s="47"/>
      <c r="O112" s="47"/>
      <c r="P112" s="47"/>
      <c r="Q112" s="47"/>
      <c r="R112" s="47"/>
      <c r="S112" s="47"/>
      <c r="T112" s="47"/>
    </row>
    <row r="113" spans="1:23" ht="13.5" customHeight="1">
      <c r="A113" s="789"/>
      <c r="B113" s="509"/>
      <c r="C113" s="510"/>
      <c r="D113" s="567" t="s">
        <v>294</v>
      </c>
      <c r="E113" s="606" t="s">
        <v>217</v>
      </c>
      <c r="F113" s="489" t="s">
        <v>295</v>
      </c>
      <c r="G113" s="519"/>
      <c r="H113" s="489" t="s">
        <v>296</v>
      </c>
      <c r="I113" s="490"/>
      <c r="J113" s="47"/>
      <c r="K113" s="47"/>
      <c r="L113" s="47"/>
      <c r="M113" s="47"/>
      <c r="N113" s="47"/>
      <c r="O113" s="47"/>
      <c r="P113" s="47"/>
      <c r="Q113" s="47"/>
      <c r="R113" s="47"/>
      <c r="S113" s="47"/>
      <c r="T113" s="47"/>
    </row>
    <row r="114" spans="1:23" ht="12.75" customHeight="1" thickBot="1">
      <c r="A114" s="789"/>
      <c r="B114" s="511"/>
      <c r="C114" s="512"/>
      <c r="D114" s="568"/>
      <c r="E114" s="709"/>
      <c r="F114" s="491"/>
      <c r="G114" s="520"/>
      <c r="H114" s="491"/>
      <c r="I114" s="492"/>
      <c r="J114" s="47"/>
      <c r="K114" s="47"/>
      <c r="L114" s="47"/>
      <c r="M114" s="47"/>
      <c r="N114" s="47"/>
      <c r="O114" s="47"/>
      <c r="P114" s="47"/>
      <c r="Q114" s="47"/>
      <c r="R114" s="47"/>
      <c r="S114" s="47"/>
      <c r="T114" s="47"/>
    </row>
    <row r="115" spans="1:23" ht="38.15" customHeight="1">
      <c r="A115" s="789"/>
      <c r="B115" s="659" t="s">
        <v>290</v>
      </c>
      <c r="C115" s="659"/>
      <c r="D115" s="205"/>
      <c r="E115" s="194">
        <v>5960</v>
      </c>
      <c r="F115" s="695" t="s">
        <v>291</v>
      </c>
      <c r="G115" s="380"/>
      <c r="H115" s="426">
        <f>D115*E115</f>
        <v>0</v>
      </c>
      <c r="I115" s="427"/>
      <c r="J115" s="47"/>
      <c r="K115" s="47"/>
      <c r="L115" s="47"/>
      <c r="M115" s="47"/>
      <c r="N115" s="47"/>
      <c r="O115" s="47"/>
      <c r="P115" s="47"/>
      <c r="Q115" s="47"/>
      <c r="R115" s="47"/>
      <c r="S115" s="47"/>
      <c r="T115" s="47"/>
    </row>
    <row r="116" spans="1:23" ht="38.15" customHeight="1">
      <c r="A116" s="789"/>
      <c r="B116" s="189"/>
      <c r="C116" s="189" t="s">
        <v>288</v>
      </c>
      <c r="D116" s="206"/>
      <c r="E116" s="194">
        <v>5960</v>
      </c>
      <c r="F116" s="695" t="s">
        <v>291</v>
      </c>
      <c r="G116" s="380"/>
      <c r="H116" s="426">
        <f t="shared" ref="H116:H120" si="4">D116*E116</f>
        <v>0</v>
      </c>
      <c r="I116" s="427"/>
      <c r="J116" s="47"/>
      <c r="K116" s="47"/>
      <c r="L116" s="47"/>
      <c r="M116" s="47"/>
      <c r="N116" s="47"/>
      <c r="O116" s="47"/>
      <c r="P116" s="47"/>
      <c r="Q116" s="47"/>
      <c r="R116" s="47"/>
      <c r="S116" s="47"/>
      <c r="T116" s="47"/>
    </row>
    <row r="117" spans="1:23" ht="38.15" customHeight="1">
      <c r="A117" s="789"/>
      <c r="B117" s="404" t="s">
        <v>129</v>
      </c>
      <c r="C117" s="405" t="s">
        <v>129</v>
      </c>
      <c r="D117" s="206"/>
      <c r="E117" s="194">
        <v>74600</v>
      </c>
      <c r="F117" s="324" t="s">
        <v>292</v>
      </c>
      <c r="G117" s="324"/>
      <c r="H117" s="426">
        <f t="shared" si="4"/>
        <v>0</v>
      </c>
      <c r="I117" s="427"/>
      <c r="J117" s="47"/>
      <c r="K117" s="47"/>
      <c r="L117" s="47"/>
      <c r="M117" s="47"/>
      <c r="N117" s="47"/>
      <c r="O117" s="47"/>
      <c r="P117" s="47"/>
      <c r="Q117" s="47"/>
      <c r="R117" s="47"/>
      <c r="S117" s="47"/>
      <c r="T117" s="47"/>
    </row>
    <row r="118" spans="1:23" ht="38.15" customHeight="1">
      <c r="A118" s="789"/>
      <c r="B118" s="404" t="s">
        <v>130</v>
      </c>
      <c r="C118" s="405" t="s">
        <v>130</v>
      </c>
      <c r="D118" s="206"/>
      <c r="E118" s="194">
        <v>74600</v>
      </c>
      <c r="F118" s="324" t="s">
        <v>292</v>
      </c>
      <c r="G118" s="324"/>
      <c r="H118" s="426">
        <f t="shared" si="4"/>
        <v>0</v>
      </c>
      <c r="I118" s="427"/>
      <c r="J118" s="47"/>
      <c r="K118" s="47"/>
      <c r="L118" s="47"/>
      <c r="M118" s="47"/>
      <c r="N118" s="47"/>
      <c r="O118" s="47"/>
      <c r="P118" s="47"/>
      <c r="Q118" s="47"/>
      <c r="R118" s="47"/>
      <c r="S118" s="47"/>
      <c r="T118" s="47"/>
    </row>
    <row r="119" spans="1:23" ht="38.15" customHeight="1">
      <c r="A119" s="789"/>
      <c r="B119" s="404" t="s">
        <v>131</v>
      </c>
      <c r="C119" s="405" t="s">
        <v>131</v>
      </c>
      <c r="D119" s="206"/>
      <c r="E119" s="194">
        <v>3190</v>
      </c>
      <c r="F119" s="695" t="s">
        <v>291</v>
      </c>
      <c r="G119" s="380"/>
      <c r="H119" s="426">
        <f t="shared" si="4"/>
        <v>0</v>
      </c>
      <c r="I119" s="427"/>
      <c r="J119" s="47"/>
      <c r="K119" s="47"/>
      <c r="L119" s="47"/>
      <c r="M119" s="47"/>
      <c r="N119" s="47"/>
      <c r="O119" s="47"/>
      <c r="P119" s="47"/>
      <c r="Q119" s="47"/>
      <c r="R119" s="47"/>
      <c r="S119" s="47"/>
      <c r="T119" s="47"/>
    </row>
    <row r="120" spans="1:23" ht="38.15" customHeight="1">
      <c r="A120" s="789"/>
      <c r="B120" s="404" t="s">
        <v>132</v>
      </c>
      <c r="C120" s="405" t="s">
        <v>132</v>
      </c>
      <c r="D120" s="206"/>
      <c r="E120" s="194">
        <v>5960</v>
      </c>
      <c r="F120" s="695" t="s">
        <v>291</v>
      </c>
      <c r="G120" s="380"/>
      <c r="H120" s="426">
        <f t="shared" si="4"/>
        <v>0</v>
      </c>
      <c r="I120" s="427"/>
      <c r="J120" s="47"/>
      <c r="K120" s="47"/>
      <c r="L120" s="47"/>
      <c r="M120" s="47"/>
      <c r="N120" s="47"/>
      <c r="O120" s="47"/>
      <c r="P120" s="47"/>
      <c r="Q120" s="47"/>
      <c r="R120" s="47"/>
      <c r="S120" s="47"/>
      <c r="T120" s="47"/>
    </row>
    <row r="121" spans="1:23" ht="38.15" customHeight="1" thickBot="1">
      <c r="A121" s="789"/>
      <c r="B121" s="404" t="s">
        <v>133</v>
      </c>
      <c r="C121" s="405" t="s">
        <v>133</v>
      </c>
      <c r="D121" s="207"/>
      <c r="E121" s="194">
        <v>5960</v>
      </c>
      <c r="F121" s="695" t="s">
        <v>291</v>
      </c>
      <c r="G121" s="380"/>
      <c r="H121" s="426">
        <f>D121*E121</f>
        <v>0</v>
      </c>
      <c r="I121" s="427"/>
      <c r="J121" s="47"/>
      <c r="L121" s="47"/>
      <c r="M121" s="47"/>
      <c r="N121" s="47"/>
      <c r="O121" s="47"/>
      <c r="P121" s="47"/>
      <c r="Q121" s="47"/>
      <c r="R121" s="47"/>
      <c r="S121" s="47"/>
      <c r="T121" s="47"/>
      <c r="U121" s="47"/>
      <c r="V121" s="47"/>
    </row>
    <row r="122" spans="1:23" ht="20.149999999999999" customHeight="1" thickTop="1" thickBot="1">
      <c r="A122" s="789"/>
      <c r="B122" s="209"/>
      <c r="C122" s="210" t="s">
        <v>297</v>
      </c>
      <c r="D122" s="211"/>
      <c r="E122" s="212"/>
      <c r="F122" s="321"/>
      <c r="G122" s="322"/>
      <c r="H122" s="428">
        <f>SUM(H115:I121)</f>
        <v>0</v>
      </c>
      <c r="I122" s="429"/>
      <c r="J122" s="47"/>
      <c r="K122" s="47"/>
      <c r="L122" s="47"/>
      <c r="M122" s="47"/>
      <c r="N122" s="47"/>
      <c r="O122" s="47"/>
      <c r="P122" s="47"/>
      <c r="Q122" s="47"/>
      <c r="R122" s="47"/>
      <c r="S122" s="47"/>
      <c r="T122" s="47"/>
      <c r="U122" s="47"/>
      <c r="V122" s="47"/>
      <c r="W122" s="47"/>
    </row>
    <row r="123" spans="1:23" ht="24" customHeight="1">
      <c r="A123" s="789"/>
      <c r="B123" s="437" t="s">
        <v>263</v>
      </c>
      <c r="C123" s="438"/>
      <c r="D123" s="441" t="s">
        <v>298</v>
      </c>
      <c r="E123" s="442"/>
      <c r="F123" s="442"/>
      <c r="G123" s="442"/>
      <c r="H123" s="442"/>
      <c r="I123" s="443"/>
    </row>
    <row r="124" spans="1:23" ht="24" customHeight="1" thickBot="1">
      <c r="A124" s="789"/>
      <c r="B124" s="439"/>
      <c r="C124" s="440"/>
      <c r="D124" s="213" t="s">
        <v>294</v>
      </c>
      <c r="E124" s="214" t="s">
        <v>217</v>
      </c>
      <c r="F124" s="310" t="s">
        <v>295</v>
      </c>
      <c r="G124" s="311"/>
      <c r="H124" s="310" t="s">
        <v>296</v>
      </c>
      <c r="I124" s="312"/>
    </row>
    <row r="125" spans="1:23" ht="20.149999999999999" customHeight="1">
      <c r="A125" s="789"/>
      <c r="B125" s="404" t="s">
        <v>287</v>
      </c>
      <c r="C125" s="404"/>
      <c r="D125" s="190"/>
      <c r="E125" s="191">
        <v>5960</v>
      </c>
      <c r="F125" s="317" t="s">
        <v>74</v>
      </c>
      <c r="G125" s="318"/>
      <c r="H125" s="433">
        <f>D125*E125</f>
        <v>0</v>
      </c>
      <c r="I125" s="434"/>
      <c r="J125" s="80"/>
      <c r="K125" s="80"/>
      <c r="L125" s="80"/>
    </row>
    <row r="126" spans="1:23" ht="20.149999999999999" customHeight="1">
      <c r="A126" s="789"/>
      <c r="B126" s="174"/>
      <c r="C126" s="189" t="s">
        <v>288</v>
      </c>
      <c r="D126" s="190"/>
      <c r="E126" s="191">
        <v>5960</v>
      </c>
      <c r="F126" s="317" t="s">
        <v>74</v>
      </c>
      <c r="G126" s="318"/>
      <c r="H126" s="433">
        <f>D126*E126</f>
        <v>0</v>
      </c>
      <c r="I126" s="434"/>
      <c r="J126" s="81"/>
      <c r="K126" s="81"/>
      <c r="L126" s="81"/>
    </row>
    <row r="127" spans="1:23" ht="20.149999999999999" customHeight="1">
      <c r="A127" s="789"/>
      <c r="B127" s="215" t="s">
        <v>108</v>
      </c>
      <c r="C127" s="216"/>
      <c r="D127" s="190"/>
      <c r="E127" s="191">
        <v>74600</v>
      </c>
      <c r="F127" s="346" t="s">
        <v>292</v>
      </c>
      <c r="G127" s="347"/>
      <c r="H127" s="433">
        <f t="shared" ref="H127:H142" si="5">D127*E127</f>
        <v>0</v>
      </c>
      <c r="I127" s="434"/>
      <c r="J127" s="81"/>
      <c r="K127" s="81"/>
      <c r="L127" s="81"/>
    </row>
    <row r="128" spans="1:23" ht="20.149999999999999" customHeight="1">
      <c r="A128" s="789"/>
      <c r="B128" s="215" t="s">
        <v>109</v>
      </c>
      <c r="C128" s="216"/>
      <c r="D128" s="190"/>
      <c r="E128" s="191">
        <v>74600</v>
      </c>
      <c r="F128" s="346" t="s">
        <v>292</v>
      </c>
      <c r="G128" s="347"/>
      <c r="H128" s="433">
        <f t="shared" si="5"/>
        <v>0</v>
      </c>
      <c r="I128" s="434"/>
      <c r="J128" s="81"/>
      <c r="K128" s="81"/>
      <c r="L128" s="81"/>
    </row>
    <row r="129" spans="1:12" ht="20.149999999999999" customHeight="1">
      <c r="A129" s="789"/>
      <c r="B129" s="215" t="s">
        <v>110</v>
      </c>
      <c r="C129" s="216"/>
      <c r="D129" s="190"/>
      <c r="E129" s="191">
        <v>3190</v>
      </c>
      <c r="F129" s="317" t="s">
        <v>74</v>
      </c>
      <c r="G129" s="318"/>
      <c r="H129" s="433">
        <f t="shared" si="5"/>
        <v>0</v>
      </c>
      <c r="I129" s="434"/>
      <c r="J129" s="81"/>
      <c r="K129" s="81"/>
      <c r="L129" s="81"/>
    </row>
    <row r="130" spans="1:12" ht="20.149999999999999" customHeight="1">
      <c r="A130" s="789"/>
      <c r="B130" s="215" t="s">
        <v>111</v>
      </c>
      <c r="C130" s="216"/>
      <c r="D130" s="190"/>
      <c r="E130" s="191">
        <v>5960</v>
      </c>
      <c r="F130" s="317" t="s">
        <v>74</v>
      </c>
      <c r="G130" s="318"/>
      <c r="H130" s="433">
        <f t="shared" si="5"/>
        <v>0</v>
      </c>
      <c r="I130" s="434"/>
      <c r="J130" s="81"/>
      <c r="K130" s="81"/>
      <c r="L130" s="81"/>
    </row>
    <row r="131" spans="1:12" ht="20.149999999999999" customHeight="1">
      <c r="A131" s="789"/>
      <c r="B131" s="215" t="s">
        <v>112</v>
      </c>
      <c r="C131" s="216"/>
      <c r="D131" s="190"/>
      <c r="E131" s="191">
        <v>2390</v>
      </c>
      <c r="F131" s="317" t="s">
        <v>74</v>
      </c>
      <c r="G131" s="318"/>
      <c r="H131" s="433">
        <f t="shared" si="5"/>
        <v>0</v>
      </c>
      <c r="I131" s="434"/>
      <c r="J131" s="81"/>
      <c r="K131" s="81"/>
      <c r="L131" s="81"/>
    </row>
    <row r="132" spans="1:12" ht="20.149999999999999" customHeight="1">
      <c r="A132" s="789"/>
      <c r="B132" s="215" t="s">
        <v>113</v>
      </c>
      <c r="C132" s="216"/>
      <c r="D132" s="190"/>
      <c r="E132" s="191">
        <v>44700</v>
      </c>
      <c r="F132" s="346" t="s">
        <v>292</v>
      </c>
      <c r="G132" s="347"/>
      <c r="H132" s="433">
        <f t="shared" si="5"/>
        <v>0</v>
      </c>
      <c r="I132" s="434"/>
      <c r="J132" s="81"/>
      <c r="K132" s="81"/>
      <c r="L132" s="81"/>
    </row>
    <row r="133" spans="1:12" ht="20.149999999999999" customHeight="1">
      <c r="A133" s="789"/>
      <c r="B133" s="215" t="s">
        <v>114</v>
      </c>
      <c r="C133" s="216"/>
      <c r="D133" s="190"/>
      <c r="E133" s="191">
        <v>44700</v>
      </c>
      <c r="F133" s="346" t="s">
        <v>292</v>
      </c>
      <c r="G133" s="347"/>
      <c r="H133" s="433">
        <f t="shared" si="5"/>
        <v>0</v>
      </c>
      <c r="I133" s="434"/>
      <c r="J133" s="81"/>
      <c r="K133" s="81"/>
      <c r="L133" s="81"/>
    </row>
    <row r="134" spans="1:12" ht="20.149999999999999" customHeight="1">
      <c r="A134" s="789"/>
      <c r="B134" s="215" t="s">
        <v>115</v>
      </c>
      <c r="C134" s="217"/>
      <c r="D134" s="190"/>
      <c r="E134" s="191">
        <v>7900</v>
      </c>
      <c r="F134" s="346" t="s">
        <v>292</v>
      </c>
      <c r="G134" s="347"/>
      <c r="H134" s="433">
        <f t="shared" si="5"/>
        <v>0</v>
      </c>
      <c r="I134" s="434"/>
      <c r="J134" s="81"/>
      <c r="K134" s="81"/>
      <c r="L134" s="81"/>
    </row>
    <row r="135" spans="1:12" ht="20.149999999999999" customHeight="1">
      <c r="A135" s="789"/>
      <c r="B135" s="215" t="s">
        <v>116</v>
      </c>
      <c r="C135" s="216"/>
      <c r="D135" s="190"/>
      <c r="E135" s="191">
        <v>44700</v>
      </c>
      <c r="F135" s="346" t="s">
        <v>292</v>
      </c>
      <c r="G135" s="347"/>
      <c r="H135" s="433">
        <f t="shared" si="5"/>
        <v>0</v>
      </c>
      <c r="I135" s="434"/>
      <c r="J135" s="81"/>
      <c r="K135" s="81"/>
      <c r="L135" s="81"/>
    </row>
    <row r="136" spans="1:12" ht="20.149999999999999" customHeight="1">
      <c r="A136" s="789"/>
      <c r="B136" s="215" t="s">
        <v>117</v>
      </c>
      <c r="C136" s="216"/>
      <c r="D136" s="190"/>
      <c r="E136" s="191">
        <v>16000</v>
      </c>
      <c r="F136" s="346" t="s">
        <v>292</v>
      </c>
      <c r="G136" s="347"/>
      <c r="H136" s="433">
        <f t="shared" si="5"/>
        <v>0</v>
      </c>
      <c r="I136" s="434"/>
      <c r="J136" s="81"/>
      <c r="K136" s="81"/>
      <c r="L136" s="81"/>
    </row>
    <row r="137" spans="1:12" ht="20.149999999999999" customHeight="1">
      <c r="A137" s="789"/>
      <c r="B137" s="215" t="s">
        <v>118</v>
      </c>
      <c r="C137" s="216"/>
      <c r="D137" s="190"/>
      <c r="E137" s="191">
        <v>11900</v>
      </c>
      <c r="F137" s="346" t="s">
        <v>292</v>
      </c>
      <c r="G137" s="347"/>
      <c r="H137" s="433">
        <f t="shared" si="5"/>
        <v>0</v>
      </c>
      <c r="I137" s="434"/>
      <c r="J137" s="81"/>
      <c r="K137" s="81"/>
      <c r="L137" s="81"/>
    </row>
    <row r="138" spans="1:12" ht="20.149999999999999" customHeight="1">
      <c r="A138" s="789"/>
      <c r="B138" s="215" t="s">
        <v>119</v>
      </c>
      <c r="C138" s="216"/>
      <c r="D138" s="190"/>
      <c r="E138" s="191">
        <v>1600</v>
      </c>
      <c r="F138" s="346" t="s">
        <v>292</v>
      </c>
      <c r="G138" s="347"/>
      <c r="H138" s="433">
        <f t="shared" si="5"/>
        <v>0</v>
      </c>
      <c r="I138" s="434"/>
      <c r="J138" s="81"/>
      <c r="K138" s="81"/>
      <c r="L138" s="81"/>
    </row>
    <row r="139" spans="1:12" ht="20.149999999999999" customHeight="1">
      <c r="A139" s="789"/>
      <c r="B139" s="215" t="s">
        <v>120</v>
      </c>
      <c r="C139" s="216"/>
      <c r="D139" s="190"/>
      <c r="E139" s="191">
        <v>47500</v>
      </c>
      <c r="F139" s="346" t="s">
        <v>292</v>
      </c>
      <c r="G139" s="347"/>
      <c r="H139" s="433">
        <f t="shared" si="5"/>
        <v>0</v>
      </c>
      <c r="I139" s="434"/>
      <c r="J139" s="80"/>
      <c r="K139" s="80"/>
      <c r="L139" s="80"/>
    </row>
    <row r="140" spans="1:12" ht="20.149999999999999" customHeight="1">
      <c r="A140" s="789"/>
      <c r="B140" s="215" t="s">
        <v>121</v>
      </c>
      <c r="C140" s="216"/>
      <c r="D140" s="190"/>
      <c r="E140" s="191">
        <v>1600</v>
      </c>
      <c r="F140" s="317" t="s">
        <v>74</v>
      </c>
      <c r="G140" s="318"/>
      <c r="H140" s="433">
        <f t="shared" si="5"/>
        <v>0</v>
      </c>
      <c r="I140" s="434"/>
      <c r="J140" s="81"/>
      <c r="K140" s="81"/>
      <c r="L140" s="81"/>
    </row>
    <row r="141" spans="1:12" ht="20.149999999999999" customHeight="1">
      <c r="A141" s="789"/>
      <c r="B141" s="215" t="s">
        <v>122</v>
      </c>
      <c r="C141" s="216"/>
      <c r="D141" s="192"/>
      <c r="E141" s="193">
        <v>16000</v>
      </c>
      <c r="F141" s="346" t="s">
        <v>292</v>
      </c>
      <c r="G141" s="347"/>
      <c r="H141" s="433">
        <f t="shared" si="5"/>
        <v>0</v>
      </c>
      <c r="I141" s="434"/>
      <c r="J141" s="81"/>
      <c r="K141" s="81"/>
      <c r="L141" s="81"/>
    </row>
    <row r="142" spans="1:12" ht="20.149999999999999" customHeight="1">
      <c r="A142" s="789"/>
      <c r="B142" s="218" t="s">
        <v>299</v>
      </c>
      <c r="C142" s="219"/>
      <c r="D142" s="192"/>
      <c r="E142" s="193">
        <v>5960</v>
      </c>
      <c r="F142" s="342" t="s">
        <v>74</v>
      </c>
      <c r="G142" s="343"/>
      <c r="H142" s="344">
        <f t="shared" si="5"/>
        <v>0</v>
      </c>
      <c r="I142" s="345"/>
      <c r="J142" s="81"/>
      <c r="K142" s="81"/>
      <c r="L142" s="81"/>
    </row>
    <row r="143" spans="1:12" ht="20" customHeight="1">
      <c r="A143" s="789"/>
      <c r="B143" s="220" t="s">
        <v>158</v>
      </c>
      <c r="C143" s="215"/>
      <c r="D143" s="206"/>
      <c r="E143" s="191">
        <v>5960</v>
      </c>
      <c r="F143" s="323" t="s">
        <v>74</v>
      </c>
      <c r="G143" s="324"/>
      <c r="H143" s="435">
        <f>D143*E143</f>
        <v>0</v>
      </c>
      <c r="I143" s="436"/>
      <c r="J143" s="80"/>
      <c r="K143" s="80"/>
      <c r="L143" s="80"/>
    </row>
    <row r="144" spans="1:12" ht="20.149999999999999" customHeight="1">
      <c r="A144" s="789"/>
      <c r="B144" s="221" t="s">
        <v>125</v>
      </c>
      <c r="C144" s="221"/>
      <c r="D144" s="206"/>
      <c r="E144" s="194">
        <v>74600</v>
      </c>
      <c r="F144" s="323" t="s">
        <v>74</v>
      </c>
      <c r="G144" s="324"/>
      <c r="H144" s="426">
        <f t="shared" ref="H144:H148" si="6">D144*E144</f>
        <v>0</v>
      </c>
      <c r="I144" s="427"/>
      <c r="J144" s="81"/>
      <c r="K144" s="81"/>
      <c r="L144" s="81"/>
    </row>
    <row r="145" spans="1:18" ht="20.149999999999999" customHeight="1">
      <c r="A145" s="789"/>
      <c r="B145" s="215" t="s">
        <v>126</v>
      </c>
      <c r="C145" s="216"/>
      <c r="D145" s="206"/>
      <c r="E145" s="194">
        <v>74600</v>
      </c>
      <c r="F145" s="324" t="s">
        <v>292</v>
      </c>
      <c r="G145" s="324"/>
      <c r="H145" s="426">
        <f t="shared" si="6"/>
        <v>0</v>
      </c>
      <c r="I145" s="427"/>
      <c r="J145" s="81"/>
      <c r="K145" s="81"/>
      <c r="L145" s="81"/>
    </row>
    <row r="146" spans="1:18" ht="20.149999999999999" customHeight="1">
      <c r="A146" s="789"/>
      <c r="B146" s="215" t="s">
        <v>127</v>
      </c>
      <c r="C146" s="216"/>
      <c r="D146" s="206"/>
      <c r="E146" s="194">
        <v>3190</v>
      </c>
      <c r="F146" s="324" t="s">
        <v>292</v>
      </c>
      <c r="G146" s="324"/>
      <c r="H146" s="426">
        <f t="shared" si="6"/>
        <v>0</v>
      </c>
      <c r="I146" s="427"/>
      <c r="J146" s="81"/>
      <c r="K146" s="81"/>
      <c r="L146" s="81"/>
    </row>
    <row r="147" spans="1:18" ht="20.149999999999999" customHeight="1">
      <c r="A147" s="789"/>
      <c r="B147" s="215" t="s">
        <v>136</v>
      </c>
      <c r="C147" s="216"/>
      <c r="D147" s="206"/>
      <c r="E147" s="194">
        <v>5960</v>
      </c>
      <c r="F147" s="323" t="s">
        <v>74</v>
      </c>
      <c r="G147" s="324"/>
      <c r="H147" s="426">
        <f t="shared" si="6"/>
        <v>0</v>
      </c>
      <c r="I147" s="427"/>
      <c r="J147" s="81"/>
      <c r="K147" s="81"/>
      <c r="L147" s="81"/>
    </row>
    <row r="148" spans="1:18" ht="20.149999999999999" customHeight="1" thickBot="1">
      <c r="A148" s="789"/>
      <c r="B148" s="215" t="s">
        <v>300</v>
      </c>
      <c r="C148" s="216"/>
      <c r="D148" s="206"/>
      <c r="E148" s="194">
        <v>5960</v>
      </c>
      <c r="F148" s="323" t="s">
        <v>74</v>
      </c>
      <c r="G148" s="324"/>
      <c r="H148" s="426">
        <f t="shared" si="6"/>
        <v>0</v>
      </c>
      <c r="I148" s="427"/>
      <c r="J148" s="81"/>
      <c r="K148" s="81"/>
      <c r="L148" s="81"/>
    </row>
    <row r="149" spans="1:18" ht="20" customHeight="1" thickTop="1" thickBot="1">
      <c r="A149" s="789"/>
      <c r="B149" s="222"/>
      <c r="C149" s="223" t="s">
        <v>297</v>
      </c>
      <c r="D149" s="224"/>
      <c r="E149" s="225"/>
      <c r="F149" s="414"/>
      <c r="G149" s="415"/>
      <c r="H149" s="416">
        <f>SUM(H125:I148)</f>
        <v>0</v>
      </c>
      <c r="I149" s="417"/>
      <c r="J149" s="82"/>
      <c r="K149" s="82"/>
      <c r="L149" s="82"/>
      <c r="O149" s="81"/>
      <c r="P149" s="81"/>
      <c r="Q149" s="81"/>
      <c r="R149" s="81"/>
    </row>
    <row r="150" spans="1:18" ht="20.149999999999999" customHeight="1">
      <c r="A150" s="789"/>
      <c r="B150" s="304" t="s">
        <v>301</v>
      </c>
      <c r="C150" s="305"/>
      <c r="D150" s="298" t="s">
        <v>302</v>
      </c>
      <c r="E150" s="308"/>
      <c r="F150" s="308"/>
      <c r="G150" s="308"/>
      <c r="H150" s="308"/>
      <c r="I150" s="309"/>
      <c r="O150" s="81"/>
      <c r="P150" s="81"/>
      <c r="Q150" s="81"/>
      <c r="R150" s="81"/>
    </row>
    <row r="151" spans="1:18" ht="25" customHeight="1" thickBot="1">
      <c r="A151" s="789"/>
      <c r="B151" s="306"/>
      <c r="C151" s="307"/>
      <c r="D151" s="213" t="s">
        <v>303</v>
      </c>
      <c r="E151" s="214" t="s">
        <v>217</v>
      </c>
      <c r="F151" s="310" t="s">
        <v>295</v>
      </c>
      <c r="G151" s="311"/>
      <c r="H151" s="310" t="s">
        <v>296</v>
      </c>
      <c r="I151" s="312"/>
    </row>
    <row r="152" spans="1:18" ht="24.75" customHeight="1">
      <c r="A152" s="789"/>
      <c r="B152" s="313" t="s">
        <v>6</v>
      </c>
      <c r="C152" s="314"/>
      <c r="D152" s="197"/>
      <c r="E152" s="194">
        <v>11900</v>
      </c>
      <c r="F152" s="315" t="s">
        <v>292</v>
      </c>
      <c r="G152" s="316"/>
      <c r="H152" s="365">
        <f>D152*E152</f>
        <v>0</v>
      </c>
      <c r="I152" s="366"/>
    </row>
    <row r="153" spans="1:18" ht="20.149999999999999" customHeight="1">
      <c r="A153" s="789"/>
      <c r="B153" s="396" t="s">
        <v>277</v>
      </c>
      <c r="C153" s="397"/>
      <c r="D153" s="199"/>
      <c r="E153" s="194">
        <v>11900</v>
      </c>
      <c r="F153" s="317"/>
      <c r="G153" s="318"/>
      <c r="H153" s="406">
        <f t="shared" ref="H153:H155" si="7">D153*E153</f>
        <v>0</v>
      </c>
      <c r="I153" s="407"/>
    </row>
    <row r="154" spans="1:18" ht="20.149999999999999" customHeight="1">
      <c r="A154" s="789"/>
      <c r="B154" s="404" t="s">
        <v>280</v>
      </c>
      <c r="C154" s="405"/>
      <c r="D154" s="201"/>
      <c r="E154" s="194">
        <v>11900</v>
      </c>
      <c r="F154" s="317"/>
      <c r="G154" s="318"/>
      <c r="H154" s="406">
        <f t="shared" si="7"/>
        <v>0</v>
      </c>
      <c r="I154" s="407"/>
    </row>
    <row r="155" spans="1:18" ht="20.149999999999999" customHeight="1" thickBot="1">
      <c r="A155" s="789"/>
      <c r="B155" s="388" t="s">
        <v>5</v>
      </c>
      <c r="C155" s="389"/>
      <c r="D155" s="202"/>
      <c r="E155" s="194">
        <v>11900</v>
      </c>
      <c r="F155" s="319"/>
      <c r="G155" s="320"/>
      <c r="H155" s="390">
        <f t="shared" si="7"/>
        <v>0</v>
      </c>
      <c r="I155" s="391"/>
    </row>
    <row r="156" spans="1:18" ht="20.149999999999999" customHeight="1" thickTop="1" thickBot="1">
      <c r="A156" s="789"/>
      <c r="B156" s="293" t="s">
        <v>297</v>
      </c>
      <c r="C156" s="294"/>
      <c r="D156" s="226"/>
      <c r="E156" s="227"/>
      <c r="F156" s="321"/>
      <c r="G156" s="322"/>
      <c r="H156" s="416">
        <f>SUM(H152:I155)</f>
        <v>0</v>
      </c>
      <c r="I156" s="417"/>
    </row>
    <row r="157" spans="1:18" ht="25" customHeight="1">
      <c r="A157" s="789"/>
      <c r="B157" s="367" t="s">
        <v>37</v>
      </c>
      <c r="C157" s="368"/>
      <c r="D157" s="301" t="s">
        <v>304</v>
      </c>
      <c r="E157" s="302"/>
      <c r="F157" s="302"/>
      <c r="G157" s="302"/>
      <c r="H157" s="302"/>
      <c r="I157" s="302"/>
      <c r="J157" s="302"/>
      <c r="K157" s="303"/>
    </row>
    <row r="158" spans="1:18" ht="38" customHeight="1" thickBot="1">
      <c r="A158" s="789"/>
      <c r="B158" s="369"/>
      <c r="C158" s="370"/>
      <c r="D158" s="55" t="s">
        <v>63</v>
      </c>
      <c r="E158" s="54" t="s">
        <v>214</v>
      </c>
      <c r="F158" s="355" t="s">
        <v>10</v>
      </c>
      <c r="G158" s="356"/>
      <c r="H158" s="355" t="s">
        <v>412</v>
      </c>
      <c r="I158" s="356"/>
      <c r="J158" s="355" t="s">
        <v>29</v>
      </c>
      <c r="K158" s="387"/>
    </row>
    <row r="159" spans="1:18" ht="20" customHeight="1">
      <c r="A159" s="789"/>
      <c r="B159" s="221" t="s">
        <v>124</v>
      </c>
      <c r="C159" s="189"/>
      <c r="D159" s="205"/>
      <c r="E159" s="194">
        <v>5960</v>
      </c>
      <c r="F159" s="418" t="s">
        <v>11</v>
      </c>
      <c r="G159" s="419"/>
      <c r="H159" s="422">
        <v>1.05</v>
      </c>
      <c r="I159" s="423"/>
      <c r="J159" s="334">
        <f>D159*E159</f>
        <v>0</v>
      </c>
      <c r="K159" s="335"/>
      <c r="L159" s="80"/>
      <c r="M159" s="80"/>
      <c r="N159" s="80"/>
    </row>
    <row r="160" spans="1:18" ht="20.149999999999999" customHeight="1">
      <c r="A160" s="789"/>
      <c r="B160" s="189"/>
      <c r="C160" s="189" t="s">
        <v>288</v>
      </c>
      <c r="D160" s="206"/>
      <c r="E160" s="194">
        <v>5960</v>
      </c>
      <c r="F160" s="418" t="s">
        <v>11</v>
      </c>
      <c r="G160" s="419"/>
      <c r="H160" s="424">
        <v>1.05</v>
      </c>
      <c r="I160" s="425"/>
      <c r="J160" s="334">
        <f t="shared" ref="J160:J165" si="8">D160*E160</f>
        <v>0</v>
      </c>
      <c r="K160" s="335"/>
      <c r="L160" s="81"/>
      <c r="M160" s="81"/>
      <c r="N160" s="81"/>
    </row>
    <row r="161" spans="1:20" ht="20.149999999999999" customHeight="1">
      <c r="A161" s="789"/>
      <c r="B161" s="215" t="s">
        <v>125</v>
      </c>
      <c r="C161" s="181"/>
      <c r="D161" s="206"/>
      <c r="E161" s="194">
        <v>74600</v>
      </c>
      <c r="F161" s="420" t="s">
        <v>20</v>
      </c>
      <c r="G161" s="421"/>
      <c r="H161" s="424">
        <v>1.05</v>
      </c>
      <c r="I161" s="425"/>
      <c r="J161" s="334">
        <f t="shared" si="8"/>
        <v>0</v>
      </c>
      <c r="K161" s="335"/>
      <c r="L161" s="81"/>
      <c r="M161" s="81"/>
      <c r="N161" s="81"/>
    </row>
    <row r="162" spans="1:20" ht="20.149999999999999" customHeight="1">
      <c r="A162" s="789"/>
      <c r="B162" s="215" t="s">
        <v>126</v>
      </c>
      <c r="C162" s="181"/>
      <c r="D162" s="206"/>
      <c r="E162" s="194">
        <v>74600</v>
      </c>
      <c r="F162" s="420" t="s">
        <v>20</v>
      </c>
      <c r="G162" s="421"/>
      <c r="H162" s="424">
        <v>1.05</v>
      </c>
      <c r="I162" s="425"/>
      <c r="J162" s="334">
        <f t="shared" si="8"/>
        <v>0</v>
      </c>
      <c r="K162" s="335"/>
      <c r="L162" s="81"/>
      <c r="M162" s="81"/>
      <c r="N162" s="81"/>
    </row>
    <row r="163" spans="1:20" ht="20.149999999999999" customHeight="1">
      <c r="A163" s="789"/>
      <c r="B163" s="215" t="s">
        <v>127</v>
      </c>
      <c r="C163" s="181"/>
      <c r="D163" s="206"/>
      <c r="E163" s="194">
        <v>3190</v>
      </c>
      <c r="F163" s="418" t="s">
        <v>11</v>
      </c>
      <c r="G163" s="419"/>
      <c r="H163" s="424">
        <v>1.05</v>
      </c>
      <c r="I163" s="425"/>
      <c r="J163" s="334">
        <f t="shared" si="8"/>
        <v>0</v>
      </c>
      <c r="K163" s="335"/>
      <c r="L163" s="81"/>
      <c r="M163" s="81"/>
      <c r="N163" s="81"/>
    </row>
    <row r="164" spans="1:20" ht="20.149999999999999" customHeight="1">
      <c r="A164" s="789"/>
      <c r="B164" s="215" t="s">
        <v>136</v>
      </c>
      <c r="C164" s="181"/>
      <c r="D164" s="206"/>
      <c r="E164" s="194">
        <v>5960</v>
      </c>
      <c r="F164" s="418" t="s">
        <v>11</v>
      </c>
      <c r="G164" s="419"/>
      <c r="H164" s="424">
        <v>1.05</v>
      </c>
      <c r="I164" s="425"/>
      <c r="J164" s="334">
        <f t="shared" si="8"/>
        <v>0</v>
      </c>
      <c r="K164" s="335"/>
      <c r="L164" s="81"/>
      <c r="M164" s="81"/>
      <c r="N164" s="81"/>
    </row>
    <row r="165" spans="1:20" ht="20" customHeight="1" thickBot="1">
      <c r="A165" s="789"/>
      <c r="B165" s="228" t="s">
        <v>300</v>
      </c>
      <c r="C165" s="229"/>
      <c r="D165" s="207"/>
      <c r="E165" s="194">
        <v>5960</v>
      </c>
      <c r="F165" s="418" t="s">
        <v>11</v>
      </c>
      <c r="G165" s="419"/>
      <c r="H165" s="351">
        <v>1.05</v>
      </c>
      <c r="I165" s="352"/>
      <c r="J165" s="398">
        <f t="shared" si="8"/>
        <v>0</v>
      </c>
      <c r="K165" s="399"/>
      <c r="L165" s="82"/>
      <c r="M165" s="82"/>
      <c r="N165" s="82"/>
      <c r="Q165" s="81"/>
      <c r="R165" s="81"/>
      <c r="S165" s="81"/>
      <c r="T165" s="81"/>
    </row>
    <row r="166" spans="1:20" ht="20.149999999999999" customHeight="1" thickTop="1" thickBot="1">
      <c r="A166" s="789"/>
      <c r="B166" s="84"/>
      <c r="C166" s="60" t="s">
        <v>21</v>
      </c>
      <c r="D166" s="32"/>
      <c r="E166" s="23"/>
      <c r="F166" s="353"/>
      <c r="G166" s="354"/>
      <c r="H166" s="353"/>
      <c r="I166" s="354"/>
      <c r="J166" s="378">
        <f>SUM(J159:K165)</f>
        <v>0</v>
      </c>
      <c r="K166" s="379"/>
      <c r="Q166" s="81"/>
      <c r="R166" s="81"/>
      <c r="S166" s="81"/>
      <c r="T166" s="81"/>
    </row>
    <row r="167" spans="1:20" ht="24" customHeight="1">
      <c r="A167" s="789"/>
      <c r="B167" s="408" t="s">
        <v>16</v>
      </c>
      <c r="C167" s="409"/>
      <c r="D167" s="298" t="s">
        <v>305</v>
      </c>
      <c r="E167" s="299"/>
      <c r="F167" s="299"/>
      <c r="G167" s="299"/>
      <c r="H167" s="299"/>
      <c r="I167" s="300"/>
    </row>
    <row r="168" spans="1:20" ht="24" customHeight="1" thickBot="1">
      <c r="A168" s="789"/>
      <c r="B168" s="410"/>
      <c r="C168" s="411"/>
      <c r="D168" s="173" t="s">
        <v>182</v>
      </c>
      <c r="E168" s="175" t="s">
        <v>213</v>
      </c>
      <c r="F168" s="430" t="s">
        <v>10</v>
      </c>
      <c r="G168" s="431"/>
      <c r="H168" s="430" t="s">
        <v>29</v>
      </c>
      <c r="I168" s="432"/>
    </row>
    <row r="169" spans="1:20" ht="20.149999999999999" customHeight="1">
      <c r="A169" s="789"/>
      <c r="B169" s="215" t="s">
        <v>287</v>
      </c>
      <c r="C169" s="215"/>
      <c r="D169" s="190"/>
      <c r="E169" s="194">
        <v>5960</v>
      </c>
      <c r="F169" s="317" t="s">
        <v>74</v>
      </c>
      <c r="G169" s="318"/>
      <c r="H169" s="334">
        <f>D169*E169</f>
        <v>0</v>
      </c>
      <c r="I169" s="335"/>
      <c r="J169" s="80"/>
      <c r="K169" s="80"/>
      <c r="L169" s="80"/>
    </row>
    <row r="170" spans="1:20" ht="20.149999999999999" customHeight="1">
      <c r="A170" s="789"/>
      <c r="B170" s="81"/>
      <c r="C170" s="221" t="s">
        <v>288</v>
      </c>
      <c r="D170" s="190"/>
      <c r="E170" s="194">
        <v>5960</v>
      </c>
      <c r="F170" s="317" t="s">
        <v>74</v>
      </c>
      <c r="G170" s="318"/>
      <c r="H170" s="334">
        <f>D170*E170</f>
        <v>0</v>
      </c>
      <c r="I170" s="335"/>
      <c r="J170" s="81"/>
      <c r="K170" s="81"/>
      <c r="L170" s="81"/>
    </row>
    <row r="171" spans="1:20" ht="20.149999999999999" customHeight="1">
      <c r="A171" s="789"/>
      <c r="B171" s="230" t="s">
        <v>108</v>
      </c>
      <c r="C171" s="216"/>
      <c r="D171" s="190"/>
      <c r="E171" s="194">
        <v>74600</v>
      </c>
      <c r="F171" s="346" t="s">
        <v>292</v>
      </c>
      <c r="G171" s="347"/>
      <c r="H171" s="334">
        <f t="shared" ref="H171:H179" si="9">D171*E171</f>
        <v>0</v>
      </c>
      <c r="I171" s="335"/>
      <c r="J171" s="81"/>
      <c r="K171" s="81"/>
      <c r="L171" s="81"/>
    </row>
    <row r="172" spans="1:20" ht="20.149999999999999" customHeight="1">
      <c r="A172" s="789"/>
      <c r="B172" s="215" t="s">
        <v>109</v>
      </c>
      <c r="C172" s="216"/>
      <c r="D172" s="190"/>
      <c r="E172" s="194">
        <v>74600</v>
      </c>
      <c r="F172" s="346" t="s">
        <v>292</v>
      </c>
      <c r="G172" s="347"/>
      <c r="H172" s="334">
        <f t="shared" si="9"/>
        <v>0</v>
      </c>
      <c r="I172" s="335"/>
      <c r="J172" s="81"/>
      <c r="K172" s="81"/>
      <c r="L172" s="81"/>
    </row>
    <row r="173" spans="1:20" ht="20.149999999999999" customHeight="1">
      <c r="A173" s="789"/>
      <c r="B173" s="215" t="s">
        <v>110</v>
      </c>
      <c r="C173" s="216"/>
      <c r="D173" s="190"/>
      <c r="E173" s="194">
        <v>3190</v>
      </c>
      <c r="F173" s="317" t="s">
        <v>74</v>
      </c>
      <c r="G173" s="318"/>
      <c r="H173" s="334">
        <f t="shared" si="9"/>
        <v>0</v>
      </c>
      <c r="I173" s="335"/>
      <c r="J173" s="81"/>
      <c r="K173" s="81"/>
      <c r="L173" s="81"/>
    </row>
    <row r="174" spans="1:20" ht="20.149999999999999" customHeight="1">
      <c r="A174" s="789"/>
      <c r="B174" s="215" t="s">
        <v>111</v>
      </c>
      <c r="C174" s="216"/>
      <c r="D174" s="190"/>
      <c r="E174" s="194">
        <v>5960</v>
      </c>
      <c r="F174" s="317" t="s">
        <v>74</v>
      </c>
      <c r="G174" s="318"/>
      <c r="H174" s="334">
        <f t="shared" si="9"/>
        <v>0</v>
      </c>
      <c r="I174" s="335"/>
      <c r="J174" s="81"/>
      <c r="K174" s="81"/>
      <c r="L174" s="81"/>
    </row>
    <row r="175" spans="1:20" ht="20.149999999999999" customHeight="1">
      <c r="A175" s="789"/>
      <c r="B175" s="215" t="s">
        <v>112</v>
      </c>
      <c r="C175" s="216"/>
      <c r="D175" s="190"/>
      <c r="E175" s="194">
        <v>2390</v>
      </c>
      <c r="F175" s="317" t="s">
        <v>74</v>
      </c>
      <c r="G175" s="318"/>
      <c r="H175" s="334">
        <f t="shared" si="9"/>
        <v>0</v>
      </c>
      <c r="I175" s="335"/>
      <c r="J175" s="81"/>
      <c r="K175" s="81"/>
      <c r="L175" s="81"/>
    </row>
    <row r="176" spans="1:20" ht="20.149999999999999" customHeight="1">
      <c r="A176" s="789"/>
      <c r="B176" s="215" t="s">
        <v>113</v>
      </c>
      <c r="C176" s="216"/>
      <c r="D176" s="190"/>
      <c r="E176" s="194">
        <v>44700</v>
      </c>
      <c r="F176" s="346" t="s">
        <v>292</v>
      </c>
      <c r="G176" s="347"/>
      <c r="H176" s="334">
        <f t="shared" si="9"/>
        <v>0</v>
      </c>
      <c r="I176" s="335"/>
      <c r="J176" s="81"/>
      <c r="K176" s="81"/>
      <c r="L176" s="81"/>
    </row>
    <row r="177" spans="1:12" ht="20.149999999999999" customHeight="1">
      <c r="A177" s="789"/>
      <c r="B177" s="215" t="s">
        <v>114</v>
      </c>
      <c r="C177" s="216"/>
      <c r="D177" s="190"/>
      <c r="E177" s="194">
        <v>44700</v>
      </c>
      <c r="F177" s="346" t="s">
        <v>292</v>
      </c>
      <c r="G177" s="347"/>
      <c r="H177" s="334">
        <f t="shared" si="9"/>
        <v>0</v>
      </c>
      <c r="I177" s="335"/>
      <c r="J177" s="81"/>
      <c r="K177" s="81"/>
      <c r="L177" s="81"/>
    </row>
    <row r="178" spans="1:12" ht="20.149999999999999" customHeight="1">
      <c r="A178" s="789"/>
      <c r="B178" s="215" t="s">
        <v>115</v>
      </c>
      <c r="C178" s="217"/>
      <c r="D178" s="190"/>
      <c r="E178" s="194">
        <v>7900</v>
      </c>
      <c r="F178" s="346" t="s">
        <v>292</v>
      </c>
      <c r="G178" s="347"/>
      <c r="H178" s="334">
        <f t="shared" si="9"/>
        <v>0</v>
      </c>
      <c r="I178" s="335"/>
      <c r="J178" s="81"/>
      <c r="K178" s="81"/>
      <c r="L178" s="81"/>
    </row>
    <row r="179" spans="1:12" ht="20.149999999999999" customHeight="1">
      <c r="A179" s="789"/>
      <c r="B179" s="215" t="s">
        <v>116</v>
      </c>
      <c r="C179" s="216"/>
      <c r="D179" s="190"/>
      <c r="E179" s="194">
        <v>44700</v>
      </c>
      <c r="F179" s="346" t="s">
        <v>292</v>
      </c>
      <c r="G179" s="347"/>
      <c r="H179" s="334">
        <f t="shared" si="9"/>
        <v>0</v>
      </c>
      <c r="I179" s="335"/>
      <c r="J179" s="81"/>
      <c r="K179" s="81"/>
      <c r="L179" s="81"/>
    </row>
    <row r="180" spans="1:12" ht="20.149999999999999" customHeight="1">
      <c r="A180" s="789"/>
      <c r="B180" s="215" t="s">
        <v>117</v>
      </c>
      <c r="C180" s="216"/>
      <c r="D180" s="190"/>
      <c r="E180" s="194">
        <v>16000</v>
      </c>
      <c r="F180" s="346" t="s">
        <v>292</v>
      </c>
      <c r="G180" s="347"/>
      <c r="H180" s="334">
        <f>D180*E180</f>
        <v>0</v>
      </c>
      <c r="I180" s="335"/>
      <c r="J180" s="81"/>
      <c r="K180" s="81"/>
      <c r="L180" s="81"/>
    </row>
    <row r="181" spans="1:12" ht="20.149999999999999" customHeight="1">
      <c r="A181" s="789"/>
      <c r="B181" s="215" t="s">
        <v>118</v>
      </c>
      <c r="C181" s="216"/>
      <c r="D181" s="190"/>
      <c r="E181" s="194">
        <v>11900</v>
      </c>
      <c r="F181" s="346" t="s">
        <v>292</v>
      </c>
      <c r="G181" s="347"/>
      <c r="H181" s="334">
        <f>D181*E181</f>
        <v>0</v>
      </c>
      <c r="I181" s="335"/>
      <c r="J181" s="81"/>
      <c r="K181" s="81"/>
      <c r="L181" s="81"/>
    </row>
    <row r="182" spans="1:12" ht="20.149999999999999" customHeight="1">
      <c r="A182" s="789"/>
      <c r="B182" s="215" t="s">
        <v>119</v>
      </c>
      <c r="C182" s="216"/>
      <c r="D182" s="190"/>
      <c r="E182" s="194">
        <v>1600</v>
      </c>
      <c r="F182" s="346" t="s">
        <v>292</v>
      </c>
      <c r="G182" s="347"/>
      <c r="H182" s="334">
        <f t="shared" ref="H182:H193" si="10">D182*E182</f>
        <v>0</v>
      </c>
      <c r="I182" s="335"/>
      <c r="J182" s="81"/>
      <c r="K182" s="81"/>
      <c r="L182" s="81"/>
    </row>
    <row r="183" spans="1:12" ht="20.149999999999999" customHeight="1">
      <c r="A183" s="789"/>
      <c r="B183" s="215" t="s">
        <v>120</v>
      </c>
      <c r="C183" s="216"/>
      <c r="D183" s="190"/>
      <c r="E183" s="194">
        <v>47500</v>
      </c>
      <c r="F183" s="346" t="s">
        <v>292</v>
      </c>
      <c r="G183" s="347"/>
      <c r="H183" s="334">
        <f t="shared" si="10"/>
        <v>0</v>
      </c>
      <c r="I183" s="335"/>
      <c r="J183" s="80"/>
      <c r="K183" s="80"/>
      <c r="L183" s="80"/>
    </row>
    <row r="184" spans="1:12" ht="20.149999999999999" customHeight="1">
      <c r="A184" s="789"/>
      <c r="B184" s="215" t="s">
        <v>121</v>
      </c>
      <c r="C184" s="216"/>
      <c r="D184" s="190"/>
      <c r="E184" s="194">
        <v>1600</v>
      </c>
      <c r="F184" s="317" t="s">
        <v>74</v>
      </c>
      <c r="G184" s="318"/>
      <c r="H184" s="334">
        <f t="shared" si="10"/>
        <v>0</v>
      </c>
      <c r="I184" s="335"/>
      <c r="J184" s="81"/>
      <c r="K184" s="81"/>
      <c r="L184" s="81"/>
    </row>
    <row r="185" spans="1:12" ht="20.149999999999999" customHeight="1">
      <c r="A185" s="789"/>
      <c r="B185" s="215" t="s">
        <v>122</v>
      </c>
      <c r="C185" s="216"/>
      <c r="D185" s="192"/>
      <c r="E185" s="194">
        <v>16000</v>
      </c>
      <c r="F185" s="346" t="s">
        <v>292</v>
      </c>
      <c r="G185" s="347"/>
      <c r="H185" s="334">
        <f t="shared" ref="H185" si="11">D185*E185</f>
        <v>0</v>
      </c>
      <c r="I185" s="335"/>
      <c r="J185" s="81"/>
      <c r="K185" s="81"/>
      <c r="L185" s="81"/>
    </row>
    <row r="186" spans="1:12" ht="20.149999999999999" customHeight="1">
      <c r="A186" s="789"/>
      <c r="B186" s="218" t="s">
        <v>299</v>
      </c>
      <c r="C186" s="219"/>
      <c r="D186" s="192"/>
      <c r="E186" s="194">
        <v>5960</v>
      </c>
      <c r="F186" s="342" t="s">
        <v>74</v>
      </c>
      <c r="G186" s="343"/>
      <c r="H186" s="334">
        <f t="shared" si="10"/>
        <v>0</v>
      </c>
      <c r="I186" s="335"/>
      <c r="J186" s="81"/>
      <c r="K186" s="81"/>
      <c r="L186" s="81"/>
    </row>
    <row r="187" spans="1:12" ht="20" customHeight="1">
      <c r="A187" s="789"/>
      <c r="B187" s="220" t="s">
        <v>124</v>
      </c>
      <c r="C187" s="215"/>
      <c r="D187" s="206"/>
      <c r="E187" s="194">
        <v>5960</v>
      </c>
      <c r="F187" s="323" t="s">
        <v>74</v>
      </c>
      <c r="G187" s="324"/>
      <c r="H187" s="334">
        <f t="shared" si="10"/>
        <v>0</v>
      </c>
      <c r="I187" s="335"/>
      <c r="J187" s="80"/>
      <c r="K187" s="80"/>
      <c r="L187" s="80"/>
    </row>
    <row r="188" spans="1:12" ht="20.149999999999999" customHeight="1">
      <c r="A188" s="789"/>
      <c r="B188" s="221"/>
      <c r="C188" s="221" t="s">
        <v>288</v>
      </c>
      <c r="D188" s="206"/>
      <c r="E188" s="194">
        <v>5960</v>
      </c>
      <c r="F188" s="323" t="s">
        <v>74</v>
      </c>
      <c r="G188" s="324"/>
      <c r="H188" s="334">
        <f t="shared" si="10"/>
        <v>0</v>
      </c>
      <c r="I188" s="335"/>
      <c r="J188" s="81"/>
      <c r="K188" s="81"/>
      <c r="L188" s="81"/>
    </row>
    <row r="189" spans="1:12" ht="20.149999999999999" customHeight="1">
      <c r="A189" s="789"/>
      <c r="B189" s="215" t="s">
        <v>125</v>
      </c>
      <c r="C189" s="216"/>
      <c r="D189" s="206"/>
      <c r="E189" s="194">
        <v>74600</v>
      </c>
      <c r="F189" s="324" t="s">
        <v>292</v>
      </c>
      <c r="G189" s="324"/>
      <c r="H189" s="334">
        <f t="shared" si="10"/>
        <v>0</v>
      </c>
      <c r="I189" s="335"/>
      <c r="J189" s="81"/>
      <c r="K189" s="81"/>
      <c r="L189" s="81"/>
    </row>
    <row r="190" spans="1:12" ht="20.149999999999999" customHeight="1">
      <c r="A190" s="789"/>
      <c r="B190" s="215" t="s">
        <v>126</v>
      </c>
      <c r="C190" s="216"/>
      <c r="D190" s="206"/>
      <c r="E190" s="194">
        <v>74600</v>
      </c>
      <c r="F190" s="324" t="s">
        <v>292</v>
      </c>
      <c r="G190" s="324"/>
      <c r="H190" s="334">
        <f t="shared" si="10"/>
        <v>0</v>
      </c>
      <c r="I190" s="335"/>
      <c r="J190" s="81"/>
      <c r="K190" s="81"/>
      <c r="L190" s="81"/>
    </row>
    <row r="191" spans="1:12" ht="20.149999999999999" customHeight="1">
      <c r="A191" s="789"/>
      <c r="B191" s="215" t="s">
        <v>127</v>
      </c>
      <c r="C191" s="216"/>
      <c r="D191" s="206"/>
      <c r="E191" s="194">
        <v>3190</v>
      </c>
      <c r="F191" s="323" t="s">
        <v>74</v>
      </c>
      <c r="G191" s="324"/>
      <c r="H191" s="334">
        <f t="shared" si="10"/>
        <v>0</v>
      </c>
      <c r="I191" s="335"/>
      <c r="J191" s="81"/>
      <c r="K191" s="81"/>
      <c r="L191" s="81"/>
    </row>
    <row r="192" spans="1:12" ht="20.149999999999999" customHeight="1">
      <c r="A192" s="789"/>
      <c r="B192" s="215" t="s">
        <v>136</v>
      </c>
      <c r="C192" s="216"/>
      <c r="D192" s="206"/>
      <c r="E192" s="194">
        <v>5960</v>
      </c>
      <c r="F192" s="323" t="s">
        <v>74</v>
      </c>
      <c r="G192" s="324"/>
      <c r="H192" s="334">
        <f t="shared" si="10"/>
        <v>0</v>
      </c>
      <c r="I192" s="335"/>
      <c r="J192" s="81"/>
      <c r="K192" s="81"/>
      <c r="L192" s="81"/>
    </row>
    <row r="193" spans="1:18" ht="20" customHeight="1" thickBot="1">
      <c r="A193" s="789"/>
      <c r="B193" s="228" t="s">
        <v>300</v>
      </c>
      <c r="C193" s="231"/>
      <c r="D193" s="207"/>
      <c r="E193" s="194">
        <v>5960</v>
      </c>
      <c r="F193" s="325" t="s">
        <v>74</v>
      </c>
      <c r="G193" s="326"/>
      <c r="H193" s="398">
        <f t="shared" si="10"/>
        <v>0</v>
      </c>
      <c r="I193" s="399"/>
      <c r="J193" s="82"/>
      <c r="K193" s="82"/>
      <c r="L193" s="82"/>
      <c r="O193" s="81"/>
      <c r="P193" s="81"/>
      <c r="Q193" s="81"/>
      <c r="R193" s="81"/>
    </row>
    <row r="194" spans="1:18" ht="20.149999999999999" customHeight="1" thickTop="1" thickBot="1">
      <c r="A194" s="789"/>
      <c r="B194" s="84"/>
      <c r="C194" s="60" t="s">
        <v>21</v>
      </c>
      <c r="D194" s="32"/>
      <c r="E194" s="23"/>
      <c r="F194" s="353"/>
      <c r="G194" s="354"/>
      <c r="H194" s="378">
        <f>SUM(H169:I193)</f>
        <v>0</v>
      </c>
      <c r="I194" s="379"/>
      <c r="O194" s="81"/>
      <c r="P194" s="81"/>
      <c r="Q194" s="81"/>
      <c r="R194" s="81"/>
    </row>
    <row r="195" spans="1:18" ht="25" customHeight="1">
      <c r="A195" s="789"/>
      <c r="B195" s="367" t="s">
        <v>37</v>
      </c>
      <c r="C195" s="368"/>
      <c r="D195" s="298" t="s">
        <v>306</v>
      </c>
      <c r="E195" s="308"/>
      <c r="F195" s="308"/>
      <c r="G195" s="308"/>
      <c r="H195" s="308"/>
      <c r="I195" s="309"/>
    </row>
    <row r="196" spans="1:18" ht="24.75" customHeight="1" thickBot="1">
      <c r="A196" s="789"/>
      <c r="B196" s="369"/>
      <c r="C196" s="370"/>
      <c r="D196" s="55" t="s">
        <v>63</v>
      </c>
      <c r="E196" s="54" t="s">
        <v>214</v>
      </c>
      <c r="F196" s="355" t="s">
        <v>10</v>
      </c>
      <c r="G196" s="356"/>
      <c r="H196" s="355" t="s">
        <v>29</v>
      </c>
      <c r="I196" s="387"/>
    </row>
    <row r="197" spans="1:18" ht="20.149999999999999" customHeight="1">
      <c r="A197" s="789"/>
      <c r="B197" s="313" t="s">
        <v>6</v>
      </c>
      <c r="C197" s="314"/>
      <c r="D197" s="197"/>
      <c r="E197" s="194">
        <v>11900</v>
      </c>
      <c r="F197" s="315" t="s">
        <v>292</v>
      </c>
      <c r="G197" s="316"/>
      <c r="H197" s="400">
        <f>D197*E197</f>
        <v>0</v>
      </c>
      <c r="I197" s="401"/>
    </row>
    <row r="198" spans="1:18" ht="20.149999999999999" customHeight="1">
      <c r="A198" s="789"/>
      <c r="B198" s="396" t="s">
        <v>277</v>
      </c>
      <c r="C198" s="397"/>
      <c r="D198" s="199"/>
      <c r="E198" s="194">
        <v>11900</v>
      </c>
      <c r="F198" s="317"/>
      <c r="G198" s="318"/>
      <c r="H198" s="402">
        <f>D198*E198</f>
        <v>0</v>
      </c>
      <c r="I198" s="403"/>
    </row>
    <row r="199" spans="1:18" ht="20.149999999999999" customHeight="1">
      <c r="A199" s="789"/>
      <c r="B199" s="404" t="s">
        <v>280</v>
      </c>
      <c r="C199" s="405"/>
      <c r="D199" s="201"/>
      <c r="E199" s="194">
        <v>11900</v>
      </c>
      <c r="F199" s="317"/>
      <c r="G199" s="318"/>
      <c r="H199" s="402">
        <f>D199*E199</f>
        <v>0</v>
      </c>
      <c r="I199" s="403"/>
    </row>
    <row r="200" spans="1:18" ht="20.149999999999999" customHeight="1" thickBot="1">
      <c r="A200" s="789"/>
      <c r="B200" s="388" t="s">
        <v>5</v>
      </c>
      <c r="C200" s="389"/>
      <c r="D200" s="202"/>
      <c r="E200" s="194">
        <v>11900</v>
      </c>
      <c r="F200" s="319"/>
      <c r="G200" s="320"/>
      <c r="H200" s="412">
        <f>D200*E200</f>
        <v>0</v>
      </c>
      <c r="I200" s="413"/>
    </row>
    <row r="201" spans="1:18" ht="20.149999999999999" customHeight="1" thickTop="1" thickBot="1">
      <c r="A201" s="789"/>
      <c r="B201" s="84"/>
      <c r="C201" s="60" t="s">
        <v>21</v>
      </c>
      <c r="D201" s="286"/>
      <c r="E201" s="287"/>
      <c r="F201" s="361"/>
      <c r="G201" s="362"/>
      <c r="H201" s="363">
        <f>SUM(H197:I200)</f>
        <v>0</v>
      </c>
      <c r="I201" s="364"/>
      <c r="O201" s="81"/>
      <c r="P201" s="81"/>
      <c r="Q201" s="81"/>
      <c r="R201" s="81"/>
    </row>
    <row r="202" spans="1:18" ht="24" customHeight="1">
      <c r="A202" s="789"/>
      <c r="B202" s="408" t="s">
        <v>16</v>
      </c>
      <c r="C202" s="409"/>
      <c r="D202" s="298" t="s">
        <v>307</v>
      </c>
      <c r="E202" s="299"/>
      <c r="F202" s="299"/>
      <c r="G202" s="299"/>
      <c r="H202" s="299"/>
      <c r="I202" s="299"/>
      <c r="J202" s="299"/>
      <c r="K202" s="300"/>
    </row>
    <row r="203" spans="1:18" ht="50" customHeight="1" thickBot="1">
      <c r="A203" s="789"/>
      <c r="B203" s="410"/>
      <c r="C203" s="411"/>
      <c r="D203" s="55" t="s">
        <v>182</v>
      </c>
      <c r="E203" s="54" t="s">
        <v>213</v>
      </c>
      <c r="F203" s="355" t="s">
        <v>10</v>
      </c>
      <c r="G203" s="356"/>
      <c r="H203" s="355" t="s">
        <v>413</v>
      </c>
      <c r="I203" s="356"/>
      <c r="J203" s="355" t="s">
        <v>29</v>
      </c>
      <c r="K203" s="387"/>
    </row>
    <row r="204" spans="1:18" ht="20.149999999999999" customHeight="1">
      <c r="A204" s="789"/>
      <c r="B204" s="215" t="s">
        <v>308</v>
      </c>
      <c r="C204" s="232"/>
      <c r="D204" s="190"/>
      <c r="E204" s="194">
        <v>5960</v>
      </c>
      <c r="F204" s="317" t="s">
        <v>74</v>
      </c>
      <c r="G204" s="318"/>
      <c r="H204" s="357">
        <v>1.05</v>
      </c>
      <c r="I204" s="358"/>
      <c r="J204" s="334">
        <f>D204*E204*H204</f>
        <v>0</v>
      </c>
      <c r="K204" s="335"/>
      <c r="L204" s="80"/>
      <c r="M204" s="80"/>
      <c r="N204" s="80"/>
    </row>
    <row r="205" spans="1:18" ht="20.149999999999999" customHeight="1">
      <c r="A205" s="789"/>
      <c r="B205" s="174"/>
      <c r="C205" s="189" t="s">
        <v>288</v>
      </c>
      <c r="D205" s="190"/>
      <c r="E205" s="194">
        <v>5960</v>
      </c>
      <c r="F205" s="317" t="s">
        <v>74</v>
      </c>
      <c r="G205" s="318"/>
      <c r="H205" s="359">
        <v>1.05</v>
      </c>
      <c r="I205" s="360"/>
      <c r="J205" s="334">
        <f t="shared" ref="J205:J227" si="12">D205*E205*H205</f>
        <v>0</v>
      </c>
      <c r="K205" s="335"/>
      <c r="L205" s="81"/>
      <c r="M205" s="81"/>
      <c r="N205" s="81"/>
    </row>
    <row r="206" spans="1:18" ht="20.149999999999999" customHeight="1">
      <c r="A206" s="789"/>
      <c r="B206" s="215" t="s">
        <v>309</v>
      </c>
      <c r="C206" s="181"/>
      <c r="D206" s="190"/>
      <c r="E206" s="194">
        <v>74600</v>
      </c>
      <c r="F206" s="346" t="s">
        <v>292</v>
      </c>
      <c r="G206" s="347"/>
      <c r="H206" s="359">
        <v>1.05</v>
      </c>
      <c r="I206" s="360"/>
      <c r="J206" s="334">
        <f t="shared" si="12"/>
        <v>0</v>
      </c>
      <c r="K206" s="335"/>
      <c r="L206" s="81"/>
      <c r="M206" s="81"/>
      <c r="N206" s="81"/>
    </row>
    <row r="207" spans="1:18" ht="20.149999999999999" customHeight="1">
      <c r="A207" s="789"/>
      <c r="B207" s="215" t="s">
        <v>310</v>
      </c>
      <c r="C207" s="181"/>
      <c r="D207" s="190"/>
      <c r="E207" s="194">
        <v>74600</v>
      </c>
      <c r="F207" s="346" t="s">
        <v>292</v>
      </c>
      <c r="G207" s="347"/>
      <c r="H207" s="359">
        <v>1.05</v>
      </c>
      <c r="I207" s="360"/>
      <c r="J207" s="334">
        <f t="shared" si="12"/>
        <v>0</v>
      </c>
      <c r="K207" s="335"/>
      <c r="L207" s="81"/>
      <c r="M207" s="81"/>
      <c r="N207" s="81"/>
    </row>
    <row r="208" spans="1:18" ht="20.149999999999999" customHeight="1">
      <c r="A208" s="789"/>
      <c r="B208" s="215" t="s">
        <v>311</v>
      </c>
      <c r="C208" s="181"/>
      <c r="D208" s="190"/>
      <c r="E208" s="194">
        <v>3190</v>
      </c>
      <c r="F208" s="317" t="s">
        <v>74</v>
      </c>
      <c r="G208" s="318"/>
      <c r="H208" s="359">
        <v>1.05</v>
      </c>
      <c r="I208" s="360"/>
      <c r="J208" s="334">
        <f t="shared" si="12"/>
        <v>0</v>
      </c>
      <c r="K208" s="335"/>
      <c r="L208" s="81"/>
      <c r="M208" s="81"/>
      <c r="N208" s="81"/>
    </row>
    <row r="209" spans="1:14" ht="20.149999999999999" customHeight="1">
      <c r="A209" s="789"/>
      <c r="B209" s="215" t="s">
        <v>312</v>
      </c>
      <c r="C209" s="181"/>
      <c r="D209" s="190"/>
      <c r="E209" s="194">
        <v>5960</v>
      </c>
      <c r="F209" s="317" t="s">
        <v>74</v>
      </c>
      <c r="G209" s="318"/>
      <c r="H209" s="359">
        <v>1.05</v>
      </c>
      <c r="I209" s="360"/>
      <c r="J209" s="334">
        <f t="shared" si="12"/>
        <v>0</v>
      </c>
      <c r="K209" s="335"/>
      <c r="L209" s="81"/>
      <c r="M209" s="81"/>
      <c r="N209" s="81"/>
    </row>
    <row r="210" spans="1:14" ht="20.149999999999999" customHeight="1">
      <c r="A210" s="789"/>
      <c r="B210" s="215" t="s">
        <v>112</v>
      </c>
      <c r="C210" s="181"/>
      <c r="D210" s="190"/>
      <c r="E210" s="194">
        <v>2390</v>
      </c>
      <c r="F210" s="317" t="s">
        <v>74</v>
      </c>
      <c r="G210" s="318"/>
      <c r="H210" s="359">
        <v>1.05</v>
      </c>
      <c r="I210" s="360"/>
      <c r="J210" s="334">
        <f t="shared" si="12"/>
        <v>0</v>
      </c>
      <c r="K210" s="335"/>
      <c r="L210" s="81"/>
      <c r="M210" s="81"/>
      <c r="N210" s="81"/>
    </row>
    <row r="211" spans="1:14" ht="20.149999999999999" customHeight="1">
      <c r="A211" s="789"/>
      <c r="B211" s="215" t="s">
        <v>113</v>
      </c>
      <c r="C211" s="181"/>
      <c r="D211" s="190"/>
      <c r="E211" s="194">
        <v>44700</v>
      </c>
      <c r="F211" s="346" t="s">
        <v>292</v>
      </c>
      <c r="G211" s="347"/>
      <c r="H211" s="359">
        <v>1.05</v>
      </c>
      <c r="I211" s="360"/>
      <c r="J211" s="334">
        <f t="shared" si="12"/>
        <v>0</v>
      </c>
      <c r="K211" s="335"/>
      <c r="L211" s="81"/>
      <c r="M211" s="81"/>
      <c r="N211" s="81"/>
    </row>
    <row r="212" spans="1:14" ht="20.149999999999999" customHeight="1">
      <c r="A212" s="789"/>
      <c r="B212" s="215" t="s">
        <v>114</v>
      </c>
      <c r="C212" s="181"/>
      <c r="D212" s="190"/>
      <c r="E212" s="194">
        <v>44700</v>
      </c>
      <c r="F212" s="346" t="s">
        <v>292</v>
      </c>
      <c r="G212" s="347"/>
      <c r="H212" s="359">
        <v>1.05</v>
      </c>
      <c r="I212" s="360"/>
      <c r="J212" s="334">
        <f t="shared" si="12"/>
        <v>0</v>
      </c>
      <c r="K212" s="335"/>
      <c r="L212" s="81"/>
      <c r="M212" s="81"/>
      <c r="N212" s="81"/>
    </row>
    <row r="213" spans="1:14" ht="20.149999999999999" customHeight="1">
      <c r="A213" s="789"/>
      <c r="B213" s="215" t="s">
        <v>115</v>
      </c>
      <c r="C213" s="217"/>
      <c r="D213" s="190"/>
      <c r="E213" s="194">
        <v>7900</v>
      </c>
      <c r="F213" s="346" t="s">
        <v>292</v>
      </c>
      <c r="G213" s="347"/>
      <c r="H213" s="359">
        <v>1.05</v>
      </c>
      <c r="I213" s="360"/>
      <c r="J213" s="334">
        <f t="shared" si="12"/>
        <v>0</v>
      </c>
      <c r="K213" s="335"/>
      <c r="L213" s="81"/>
      <c r="M213" s="81"/>
      <c r="N213" s="81"/>
    </row>
    <row r="214" spans="1:14" ht="20.149999999999999" customHeight="1">
      <c r="A214" s="789"/>
      <c r="B214" s="215" t="s">
        <v>116</v>
      </c>
      <c r="C214" s="181"/>
      <c r="D214" s="190"/>
      <c r="E214" s="194">
        <v>44700</v>
      </c>
      <c r="F214" s="346" t="s">
        <v>292</v>
      </c>
      <c r="G214" s="347"/>
      <c r="H214" s="359">
        <v>1.05</v>
      </c>
      <c r="I214" s="360"/>
      <c r="J214" s="334">
        <f>D214*E214*H214</f>
        <v>0</v>
      </c>
      <c r="K214" s="335"/>
      <c r="L214" s="81"/>
      <c r="M214" s="81"/>
      <c r="N214" s="81"/>
    </row>
    <row r="215" spans="1:14" ht="20.149999999999999" customHeight="1">
      <c r="A215" s="789"/>
      <c r="B215" s="215" t="s">
        <v>117</v>
      </c>
      <c r="C215" s="181"/>
      <c r="D215" s="190"/>
      <c r="E215" s="194">
        <v>16000</v>
      </c>
      <c r="F215" s="346" t="s">
        <v>292</v>
      </c>
      <c r="G215" s="347"/>
      <c r="H215" s="359">
        <v>1.05</v>
      </c>
      <c r="I215" s="360"/>
      <c r="J215" s="334">
        <f t="shared" si="12"/>
        <v>0</v>
      </c>
      <c r="K215" s="335"/>
      <c r="L215" s="81"/>
      <c r="M215" s="81"/>
      <c r="N215" s="81"/>
    </row>
    <row r="216" spans="1:14" ht="20.149999999999999" customHeight="1">
      <c r="A216" s="789"/>
      <c r="B216" s="215" t="s">
        <v>118</v>
      </c>
      <c r="C216" s="181"/>
      <c r="D216" s="190"/>
      <c r="E216" s="194">
        <v>11900</v>
      </c>
      <c r="F216" s="346" t="s">
        <v>292</v>
      </c>
      <c r="G216" s="347"/>
      <c r="H216" s="359">
        <v>1.05</v>
      </c>
      <c r="I216" s="360"/>
      <c r="J216" s="334">
        <f t="shared" si="12"/>
        <v>0</v>
      </c>
      <c r="K216" s="335"/>
      <c r="L216" s="81"/>
      <c r="M216" s="81"/>
      <c r="N216" s="81"/>
    </row>
    <row r="217" spans="1:14" ht="20.149999999999999" customHeight="1">
      <c r="A217" s="789"/>
      <c r="B217" s="215" t="s">
        <v>119</v>
      </c>
      <c r="C217" s="181"/>
      <c r="D217" s="190"/>
      <c r="E217" s="194">
        <v>1600</v>
      </c>
      <c r="F217" s="346" t="s">
        <v>292</v>
      </c>
      <c r="G217" s="347"/>
      <c r="H217" s="359">
        <v>1.05</v>
      </c>
      <c r="I217" s="360"/>
      <c r="J217" s="334">
        <f t="shared" si="12"/>
        <v>0</v>
      </c>
      <c r="K217" s="335"/>
      <c r="L217" s="81"/>
      <c r="M217" s="81"/>
      <c r="N217" s="81"/>
    </row>
    <row r="218" spans="1:14" ht="20.149999999999999" customHeight="1">
      <c r="A218" s="789"/>
      <c r="B218" s="215" t="s">
        <v>120</v>
      </c>
      <c r="C218" s="181"/>
      <c r="D218" s="190"/>
      <c r="E218" s="194">
        <v>47500</v>
      </c>
      <c r="F218" s="346" t="s">
        <v>292</v>
      </c>
      <c r="G218" s="347"/>
      <c r="H218" s="359">
        <v>1.05</v>
      </c>
      <c r="I218" s="360"/>
      <c r="J218" s="334">
        <f t="shared" si="12"/>
        <v>0</v>
      </c>
      <c r="K218" s="335"/>
      <c r="L218" s="80"/>
      <c r="M218" s="80"/>
      <c r="N218" s="80"/>
    </row>
    <row r="219" spans="1:14" ht="20.149999999999999" customHeight="1">
      <c r="A219" s="789"/>
      <c r="B219" s="215" t="s">
        <v>121</v>
      </c>
      <c r="C219" s="181"/>
      <c r="D219" s="190"/>
      <c r="E219" s="194">
        <v>1600</v>
      </c>
      <c r="F219" s="317" t="s">
        <v>74</v>
      </c>
      <c r="G219" s="318"/>
      <c r="H219" s="359">
        <v>1.05</v>
      </c>
      <c r="I219" s="360"/>
      <c r="J219" s="334">
        <f t="shared" si="12"/>
        <v>0</v>
      </c>
      <c r="K219" s="335"/>
      <c r="L219" s="81"/>
      <c r="M219" s="81"/>
      <c r="N219" s="81"/>
    </row>
    <row r="220" spans="1:14" ht="20.149999999999999" customHeight="1">
      <c r="A220" s="789"/>
      <c r="B220" s="215" t="s">
        <v>122</v>
      </c>
      <c r="C220" s="181"/>
      <c r="D220" s="192"/>
      <c r="E220" s="194">
        <v>16000</v>
      </c>
      <c r="F220" s="346" t="s">
        <v>292</v>
      </c>
      <c r="G220" s="347"/>
      <c r="H220" s="359">
        <v>1.05</v>
      </c>
      <c r="I220" s="360"/>
      <c r="J220" s="334">
        <f t="shared" si="12"/>
        <v>0</v>
      </c>
      <c r="K220" s="335"/>
      <c r="L220" s="81"/>
      <c r="M220" s="81"/>
      <c r="N220" s="81"/>
    </row>
    <row r="221" spans="1:14" ht="20.149999999999999" customHeight="1">
      <c r="A221" s="789"/>
      <c r="B221" s="218" t="s">
        <v>299</v>
      </c>
      <c r="C221" s="233"/>
      <c r="D221" s="192"/>
      <c r="E221" s="194">
        <v>5960</v>
      </c>
      <c r="F221" s="342" t="s">
        <v>74</v>
      </c>
      <c r="G221" s="343"/>
      <c r="H221" s="348">
        <v>1.05</v>
      </c>
      <c r="I221" s="349"/>
      <c r="J221" s="350">
        <f t="shared" si="12"/>
        <v>0</v>
      </c>
      <c r="K221" s="335"/>
      <c r="L221" s="81"/>
    </row>
    <row r="222" spans="1:14" ht="20" customHeight="1">
      <c r="A222" s="789"/>
      <c r="B222" s="220" t="s">
        <v>290</v>
      </c>
      <c r="C222" s="232"/>
      <c r="D222" s="206"/>
      <c r="E222" s="194">
        <v>5960</v>
      </c>
      <c r="F222" s="323" t="s">
        <v>74</v>
      </c>
      <c r="G222" s="324"/>
      <c r="H222" s="359">
        <v>1.05</v>
      </c>
      <c r="I222" s="360"/>
      <c r="J222" s="334">
        <f t="shared" si="12"/>
        <v>0</v>
      </c>
      <c r="K222" s="335"/>
      <c r="L222" s="80"/>
      <c r="M222" s="80"/>
      <c r="N222" s="80"/>
    </row>
    <row r="223" spans="1:14" ht="20.149999999999999" customHeight="1">
      <c r="A223" s="789"/>
      <c r="B223" s="189"/>
      <c r="C223" s="189" t="s">
        <v>288</v>
      </c>
      <c r="D223" s="206"/>
      <c r="E223" s="194">
        <v>5960</v>
      </c>
      <c r="F223" s="323" t="s">
        <v>74</v>
      </c>
      <c r="G223" s="324"/>
      <c r="H223" s="359">
        <v>1.05</v>
      </c>
      <c r="I223" s="360"/>
      <c r="J223" s="334">
        <f t="shared" si="12"/>
        <v>0</v>
      </c>
      <c r="K223" s="335"/>
      <c r="L223" s="81"/>
      <c r="M223" s="81"/>
      <c r="N223" s="81"/>
    </row>
    <row r="224" spans="1:14" ht="20.149999999999999" customHeight="1">
      <c r="A224" s="789"/>
      <c r="B224" s="215" t="s">
        <v>129</v>
      </c>
      <c r="C224" s="181"/>
      <c r="D224" s="206"/>
      <c r="E224" s="194">
        <v>74600</v>
      </c>
      <c r="F224" s="324" t="s">
        <v>292</v>
      </c>
      <c r="G224" s="324"/>
      <c r="H224" s="359">
        <v>1.05</v>
      </c>
      <c r="I224" s="360"/>
      <c r="J224" s="334">
        <f t="shared" si="12"/>
        <v>0</v>
      </c>
      <c r="K224" s="335"/>
      <c r="L224" s="81"/>
      <c r="M224" s="81"/>
      <c r="N224" s="81"/>
    </row>
    <row r="225" spans="1:20" ht="20.149999999999999" customHeight="1">
      <c r="A225" s="789"/>
      <c r="B225" s="215" t="s">
        <v>130</v>
      </c>
      <c r="C225" s="181"/>
      <c r="D225" s="206"/>
      <c r="E225" s="194">
        <v>74600</v>
      </c>
      <c r="F225" s="324" t="s">
        <v>292</v>
      </c>
      <c r="G225" s="324"/>
      <c r="H225" s="359">
        <v>1.05</v>
      </c>
      <c r="I225" s="360"/>
      <c r="J225" s="334">
        <f t="shared" si="12"/>
        <v>0</v>
      </c>
      <c r="K225" s="335"/>
      <c r="L225" s="81"/>
      <c r="M225" s="81"/>
      <c r="N225" s="81"/>
    </row>
    <row r="226" spans="1:20" ht="20.149999999999999" customHeight="1">
      <c r="A226" s="789"/>
      <c r="B226" s="215" t="s">
        <v>131</v>
      </c>
      <c r="C226" s="181"/>
      <c r="D226" s="206"/>
      <c r="E226" s="194">
        <v>3190</v>
      </c>
      <c r="F226" s="323" t="s">
        <v>74</v>
      </c>
      <c r="G226" s="324"/>
      <c r="H226" s="359">
        <v>1.05</v>
      </c>
      <c r="I226" s="360"/>
      <c r="J226" s="334">
        <f t="shared" si="12"/>
        <v>0</v>
      </c>
      <c r="K226" s="335"/>
      <c r="L226" s="81"/>
      <c r="M226" s="81"/>
      <c r="N226" s="81"/>
    </row>
    <row r="227" spans="1:20" ht="20.149999999999999" customHeight="1">
      <c r="A227" s="789"/>
      <c r="B227" s="215" t="s">
        <v>132</v>
      </c>
      <c r="C227" s="181"/>
      <c r="D227" s="206"/>
      <c r="E227" s="194">
        <v>5960</v>
      </c>
      <c r="F227" s="323" t="s">
        <v>74</v>
      </c>
      <c r="G227" s="324"/>
      <c r="H227" s="359">
        <v>1.05</v>
      </c>
      <c r="I227" s="360"/>
      <c r="J227" s="334">
        <f t="shared" si="12"/>
        <v>0</v>
      </c>
      <c r="K227" s="335"/>
      <c r="L227" s="81"/>
      <c r="M227" s="81"/>
      <c r="N227" s="81"/>
    </row>
    <row r="228" spans="1:20" ht="20" customHeight="1" thickBot="1">
      <c r="A228" s="789"/>
      <c r="B228" s="228" t="s">
        <v>313</v>
      </c>
      <c r="C228" s="229"/>
      <c r="D228" s="207"/>
      <c r="E228" s="194">
        <v>5960</v>
      </c>
      <c r="F228" s="325" t="s">
        <v>74</v>
      </c>
      <c r="G228" s="326"/>
      <c r="H228" s="385">
        <v>1.05</v>
      </c>
      <c r="I228" s="386"/>
      <c r="J228" s="334">
        <f>D228*E228*H228</f>
        <v>0</v>
      </c>
      <c r="K228" s="335"/>
      <c r="L228" s="82"/>
      <c r="M228" s="82"/>
      <c r="N228" s="82"/>
      <c r="Q228" s="81"/>
      <c r="R228" s="81"/>
      <c r="S228" s="81"/>
      <c r="T228" s="81"/>
    </row>
    <row r="229" spans="1:20" ht="20.149999999999999" customHeight="1" thickTop="1" thickBot="1">
      <c r="A229" s="789"/>
      <c r="B229" s="84"/>
      <c r="C229" s="60" t="s">
        <v>21</v>
      </c>
      <c r="D229" s="32"/>
      <c r="E229" s="23"/>
      <c r="F229" s="353"/>
      <c r="G229" s="354"/>
      <c r="H229" s="353"/>
      <c r="I229" s="354"/>
      <c r="J229" s="378">
        <f>SUM(J204:K228)</f>
        <v>0</v>
      </c>
      <c r="K229" s="379"/>
      <c r="Q229" s="81"/>
      <c r="R229" s="81"/>
      <c r="S229" s="81"/>
      <c r="T229" s="81"/>
    </row>
    <row r="230" spans="1:20" ht="25" customHeight="1">
      <c r="A230" s="789"/>
      <c r="B230" s="367" t="s">
        <v>41</v>
      </c>
      <c r="C230" s="368"/>
      <c r="D230" s="371" t="s">
        <v>314</v>
      </c>
      <c r="E230" s="372"/>
      <c r="F230" s="372"/>
      <c r="G230" s="372"/>
      <c r="H230" s="372"/>
      <c r="I230" s="372"/>
      <c r="J230" s="372"/>
      <c r="K230" s="373"/>
    </row>
    <row r="231" spans="1:20" ht="22.5" customHeight="1" thickBot="1">
      <c r="A231" s="789"/>
      <c r="B231" s="369"/>
      <c r="C231" s="370"/>
      <c r="D231" s="55" t="s">
        <v>182</v>
      </c>
      <c r="E231" s="172" t="s">
        <v>214</v>
      </c>
      <c r="F231" s="374" t="s">
        <v>10</v>
      </c>
      <c r="G231" s="375"/>
      <c r="H231" s="374" t="s">
        <v>36</v>
      </c>
      <c r="I231" s="375"/>
      <c r="J231" s="376" t="s">
        <v>57</v>
      </c>
      <c r="K231" s="377"/>
    </row>
    <row r="232" spans="1:20" ht="20.149999999999999" customHeight="1">
      <c r="A232" s="789"/>
      <c r="B232" s="215" t="s">
        <v>315</v>
      </c>
      <c r="C232" s="232"/>
      <c r="D232" s="204"/>
      <c r="E232" s="194">
        <v>5960</v>
      </c>
      <c r="F232" s="380" t="s">
        <v>74</v>
      </c>
      <c r="G232" s="380"/>
      <c r="H232" s="381">
        <v>1.05</v>
      </c>
      <c r="I232" s="382"/>
      <c r="J232" s="383">
        <f>D232*E232*H232</f>
        <v>0</v>
      </c>
      <c r="K232" s="384"/>
    </row>
    <row r="233" spans="1:20" ht="20.149999999999999" customHeight="1">
      <c r="A233" s="789"/>
      <c r="B233" s="174"/>
      <c r="C233" s="189" t="s">
        <v>288</v>
      </c>
      <c r="D233" s="190"/>
      <c r="E233" s="194">
        <v>5960</v>
      </c>
      <c r="F233" s="317" t="s">
        <v>74</v>
      </c>
      <c r="G233" s="318"/>
      <c r="H233" s="333">
        <v>1.05</v>
      </c>
      <c r="I233" s="333"/>
      <c r="J233" s="334">
        <f t="shared" ref="J233:J248" si="13">D233*E233*H233</f>
        <v>0</v>
      </c>
      <c r="K233" s="335"/>
    </row>
    <row r="234" spans="1:20" ht="20.149999999999999" customHeight="1">
      <c r="A234" s="789"/>
      <c r="B234" s="215" t="s">
        <v>309</v>
      </c>
      <c r="C234" s="181"/>
      <c r="D234" s="195"/>
      <c r="E234" s="194">
        <v>74600</v>
      </c>
      <c r="F234" s="346" t="s">
        <v>292</v>
      </c>
      <c r="G234" s="347"/>
      <c r="H234" s="333">
        <v>1.05</v>
      </c>
      <c r="I234" s="333"/>
      <c r="J234" s="334">
        <f t="shared" si="13"/>
        <v>0</v>
      </c>
      <c r="K234" s="335"/>
    </row>
    <row r="235" spans="1:20" ht="20.149999999999999" customHeight="1">
      <c r="A235" s="789"/>
      <c r="B235" s="215" t="s">
        <v>310</v>
      </c>
      <c r="C235" s="181"/>
      <c r="D235" s="190"/>
      <c r="E235" s="194">
        <v>74600</v>
      </c>
      <c r="F235" s="346" t="s">
        <v>292</v>
      </c>
      <c r="G235" s="347"/>
      <c r="H235" s="333">
        <v>1.05</v>
      </c>
      <c r="I235" s="333"/>
      <c r="J235" s="334">
        <f t="shared" si="13"/>
        <v>0</v>
      </c>
      <c r="K235" s="335"/>
    </row>
    <row r="236" spans="1:20" ht="20.149999999999999" customHeight="1">
      <c r="A236" s="789"/>
      <c r="B236" s="215" t="s">
        <v>311</v>
      </c>
      <c r="C236" s="181"/>
      <c r="D236" s="190"/>
      <c r="E236" s="194">
        <v>3190</v>
      </c>
      <c r="F236" s="317" t="s">
        <v>74</v>
      </c>
      <c r="G236" s="318"/>
      <c r="H236" s="333">
        <v>1.05</v>
      </c>
      <c r="I236" s="333"/>
      <c r="J236" s="334">
        <f t="shared" si="13"/>
        <v>0</v>
      </c>
      <c r="K236" s="335"/>
    </row>
    <row r="237" spans="1:20" ht="20.149999999999999" customHeight="1">
      <c r="A237" s="789"/>
      <c r="B237" s="215" t="s">
        <v>312</v>
      </c>
      <c r="C237" s="181"/>
      <c r="D237" s="190"/>
      <c r="E237" s="194">
        <v>5960</v>
      </c>
      <c r="F237" s="317" t="s">
        <v>74</v>
      </c>
      <c r="G237" s="318"/>
      <c r="H237" s="333">
        <v>1.05</v>
      </c>
      <c r="I237" s="333"/>
      <c r="J237" s="334">
        <f t="shared" si="13"/>
        <v>0</v>
      </c>
      <c r="K237" s="335"/>
    </row>
    <row r="238" spans="1:20" ht="20.149999999999999" customHeight="1">
      <c r="A238" s="789"/>
      <c r="B238" s="215" t="s">
        <v>112</v>
      </c>
      <c r="C238" s="181"/>
      <c r="D238" s="190"/>
      <c r="E238" s="194">
        <v>2390</v>
      </c>
      <c r="F238" s="317" t="s">
        <v>74</v>
      </c>
      <c r="G238" s="318"/>
      <c r="H238" s="333">
        <v>1.05</v>
      </c>
      <c r="I238" s="333"/>
      <c r="J238" s="334">
        <f t="shared" si="13"/>
        <v>0</v>
      </c>
      <c r="K238" s="335"/>
    </row>
    <row r="239" spans="1:20" ht="20.149999999999999" customHeight="1">
      <c r="A239" s="789"/>
      <c r="B239" s="215" t="s">
        <v>113</v>
      </c>
      <c r="C239" s="181"/>
      <c r="D239" s="195"/>
      <c r="E239" s="194">
        <v>44700</v>
      </c>
      <c r="F239" s="346" t="s">
        <v>292</v>
      </c>
      <c r="G239" s="347"/>
      <c r="H239" s="333">
        <v>1.05</v>
      </c>
      <c r="I239" s="333"/>
      <c r="J239" s="334">
        <f t="shared" si="13"/>
        <v>0</v>
      </c>
      <c r="K239" s="335"/>
    </row>
    <row r="240" spans="1:20" ht="20.149999999999999" customHeight="1">
      <c r="A240" s="789"/>
      <c r="B240" s="215" t="s">
        <v>114</v>
      </c>
      <c r="C240" s="181"/>
      <c r="D240" s="192"/>
      <c r="E240" s="194">
        <v>44700</v>
      </c>
      <c r="F240" s="346" t="s">
        <v>292</v>
      </c>
      <c r="G240" s="347"/>
      <c r="H240" s="333">
        <v>1.05</v>
      </c>
      <c r="I240" s="333"/>
      <c r="J240" s="334">
        <f t="shared" si="13"/>
        <v>0</v>
      </c>
      <c r="K240" s="335"/>
    </row>
    <row r="241" spans="1:11" ht="20.149999999999999" customHeight="1">
      <c r="A241" s="789"/>
      <c r="B241" s="215" t="s">
        <v>115</v>
      </c>
      <c r="C241" s="217"/>
      <c r="D241" s="192"/>
      <c r="E241" s="194">
        <v>7900</v>
      </c>
      <c r="F241" s="346" t="s">
        <v>292</v>
      </c>
      <c r="G241" s="347"/>
      <c r="H241" s="333">
        <v>1.05</v>
      </c>
      <c r="I241" s="333"/>
      <c r="J241" s="334">
        <f t="shared" si="13"/>
        <v>0</v>
      </c>
      <c r="K241" s="335"/>
    </row>
    <row r="242" spans="1:11" ht="20.149999999999999" customHeight="1">
      <c r="A242" s="789"/>
      <c r="B242" s="215" t="s">
        <v>116</v>
      </c>
      <c r="C242" s="181"/>
      <c r="D242" s="190"/>
      <c r="E242" s="194">
        <v>44700</v>
      </c>
      <c r="F242" s="346" t="s">
        <v>292</v>
      </c>
      <c r="G242" s="347"/>
      <c r="H242" s="333">
        <v>1.05</v>
      </c>
      <c r="I242" s="333"/>
      <c r="J242" s="334">
        <f t="shared" si="13"/>
        <v>0</v>
      </c>
      <c r="K242" s="335"/>
    </row>
    <row r="243" spans="1:11" ht="20.149999999999999" customHeight="1">
      <c r="A243" s="789"/>
      <c r="B243" s="215" t="s">
        <v>117</v>
      </c>
      <c r="C243" s="181"/>
      <c r="D243" s="195"/>
      <c r="E243" s="194">
        <v>16000</v>
      </c>
      <c r="F243" s="346" t="s">
        <v>292</v>
      </c>
      <c r="G243" s="347"/>
      <c r="H243" s="333">
        <v>1.05</v>
      </c>
      <c r="I243" s="333"/>
      <c r="J243" s="334">
        <f t="shared" si="13"/>
        <v>0</v>
      </c>
      <c r="K243" s="335"/>
    </row>
    <row r="244" spans="1:11" ht="20.149999999999999" customHeight="1">
      <c r="A244" s="789"/>
      <c r="B244" s="215" t="s">
        <v>118</v>
      </c>
      <c r="C244" s="181"/>
      <c r="D244" s="190"/>
      <c r="E244" s="194">
        <v>11900</v>
      </c>
      <c r="F244" s="346" t="s">
        <v>292</v>
      </c>
      <c r="G244" s="347"/>
      <c r="H244" s="333">
        <v>1.05</v>
      </c>
      <c r="I244" s="333"/>
      <c r="J244" s="334">
        <f>D244*E244*H244</f>
        <v>0</v>
      </c>
      <c r="K244" s="335"/>
    </row>
    <row r="245" spans="1:11" ht="20.149999999999999" customHeight="1">
      <c r="A245" s="789"/>
      <c r="B245" s="215" t="s">
        <v>119</v>
      </c>
      <c r="C245" s="181"/>
      <c r="D245" s="190"/>
      <c r="E245" s="194">
        <v>1600</v>
      </c>
      <c r="F245" s="346" t="s">
        <v>292</v>
      </c>
      <c r="G245" s="347"/>
      <c r="H245" s="333">
        <v>1.05</v>
      </c>
      <c r="I245" s="333"/>
      <c r="J245" s="334">
        <f t="shared" si="13"/>
        <v>0</v>
      </c>
      <c r="K245" s="335"/>
    </row>
    <row r="246" spans="1:11" ht="20.149999999999999" customHeight="1">
      <c r="A246" s="789"/>
      <c r="B246" s="215" t="s">
        <v>120</v>
      </c>
      <c r="C246" s="181"/>
      <c r="D246" s="195"/>
      <c r="E246" s="194">
        <v>47500</v>
      </c>
      <c r="F246" s="346" t="s">
        <v>292</v>
      </c>
      <c r="G246" s="347"/>
      <c r="H246" s="333">
        <v>1.05</v>
      </c>
      <c r="I246" s="333"/>
      <c r="J246" s="334">
        <f>D246*E246*H246</f>
        <v>0</v>
      </c>
      <c r="K246" s="335"/>
    </row>
    <row r="247" spans="1:11" ht="20.149999999999999" customHeight="1">
      <c r="A247" s="789"/>
      <c r="B247" s="215" t="s">
        <v>121</v>
      </c>
      <c r="C247" s="181"/>
      <c r="D247" s="192"/>
      <c r="E247" s="194">
        <v>1600</v>
      </c>
      <c r="F247" s="317" t="s">
        <v>74</v>
      </c>
      <c r="G247" s="318"/>
      <c r="H247" s="333">
        <v>1.05</v>
      </c>
      <c r="I247" s="333"/>
      <c r="J247" s="334">
        <f t="shared" si="13"/>
        <v>0</v>
      </c>
      <c r="K247" s="335"/>
    </row>
    <row r="248" spans="1:11" ht="20.149999999999999" customHeight="1">
      <c r="A248" s="789"/>
      <c r="B248" s="215" t="s">
        <v>122</v>
      </c>
      <c r="C248" s="181"/>
      <c r="D248" s="192"/>
      <c r="E248" s="194">
        <v>16000</v>
      </c>
      <c r="F248" s="346" t="s">
        <v>292</v>
      </c>
      <c r="G248" s="347"/>
      <c r="H248" s="333">
        <v>1.05</v>
      </c>
      <c r="I248" s="333"/>
      <c r="J248" s="334">
        <f t="shared" si="13"/>
        <v>0</v>
      </c>
      <c r="K248" s="335"/>
    </row>
    <row r="249" spans="1:11" ht="20.149999999999999" customHeight="1">
      <c r="A249" s="789"/>
      <c r="B249" s="218" t="s">
        <v>299</v>
      </c>
      <c r="C249" s="233"/>
      <c r="D249" s="192"/>
      <c r="E249" s="194">
        <v>5960</v>
      </c>
      <c r="F249" s="342" t="s">
        <v>74</v>
      </c>
      <c r="G249" s="343"/>
      <c r="H249" s="333">
        <v>1.05</v>
      </c>
      <c r="I249" s="333"/>
      <c r="J249" s="334">
        <f t="shared" ref="J249:J255" si="14">D249*E249*H249</f>
        <v>0</v>
      </c>
      <c r="K249" s="335"/>
    </row>
    <row r="250" spans="1:11" ht="20" customHeight="1">
      <c r="A250" s="789"/>
      <c r="B250" s="220" t="s">
        <v>290</v>
      </c>
      <c r="C250" s="232"/>
      <c r="D250" s="206"/>
      <c r="E250" s="194">
        <v>5960</v>
      </c>
      <c r="F250" s="323" t="s">
        <v>74</v>
      </c>
      <c r="G250" s="324"/>
      <c r="H250" s="333">
        <v>1.05</v>
      </c>
      <c r="I250" s="333"/>
      <c r="J250" s="334">
        <f t="shared" si="14"/>
        <v>0</v>
      </c>
      <c r="K250" s="335"/>
    </row>
    <row r="251" spans="1:11" ht="20" customHeight="1">
      <c r="A251" s="789"/>
      <c r="B251" s="189"/>
      <c r="C251" s="189" t="s">
        <v>288</v>
      </c>
      <c r="D251" s="206"/>
      <c r="E251" s="194">
        <v>5960</v>
      </c>
      <c r="F251" s="323" t="s">
        <v>74</v>
      </c>
      <c r="G251" s="324"/>
      <c r="H251" s="333">
        <v>1.05</v>
      </c>
      <c r="I251" s="333"/>
      <c r="J251" s="334">
        <f t="shared" si="14"/>
        <v>0</v>
      </c>
      <c r="K251" s="335"/>
    </row>
    <row r="252" spans="1:11" ht="20" customHeight="1">
      <c r="A252" s="789"/>
      <c r="B252" s="215" t="s">
        <v>129</v>
      </c>
      <c r="C252" s="181"/>
      <c r="D252" s="206"/>
      <c r="E252" s="194">
        <v>74600</v>
      </c>
      <c r="F252" s="324" t="s">
        <v>292</v>
      </c>
      <c r="G252" s="324"/>
      <c r="H252" s="333">
        <v>1.05</v>
      </c>
      <c r="I252" s="333"/>
      <c r="J252" s="334">
        <f t="shared" si="14"/>
        <v>0</v>
      </c>
      <c r="K252" s="335"/>
    </row>
    <row r="253" spans="1:11" ht="20" customHeight="1">
      <c r="A253" s="789"/>
      <c r="B253" s="215" t="s">
        <v>130</v>
      </c>
      <c r="C253" s="181"/>
      <c r="D253" s="206"/>
      <c r="E253" s="194">
        <v>74600</v>
      </c>
      <c r="F253" s="324" t="s">
        <v>292</v>
      </c>
      <c r="G253" s="324"/>
      <c r="H253" s="333">
        <v>1.05</v>
      </c>
      <c r="I253" s="333"/>
      <c r="J253" s="334">
        <f t="shared" si="14"/>
        <v>0</v>
      </c>
      <c r="K253" s="335"/>
    </row>
    <row r="254" spans="1:11" ht="20" customHeight="1">
      <c r="A254" s="789"/>
      <c r="B254" s="215" t="s">
        <v>131</v>
      </c>
      <c r="C254" s="181"/>
      <c r="D254" s="206"/>
      <c r="E254" s="194">
        <v>3190</v>
      </c>
      <c r="F254" s="323" t="s">
        <v>74</v>
      </c>
      <c r="G254" s="324"/>
      <c r="H254" s="333">
        <v>1.05</v>
      </c>
      <c r="I254" s="333"/>
      <c r="J254" s="334">
        <f t="shared" si="14"/>
        <v>0</v>
      </c>
      <c r="K254" s="335"/>
    </row>
    <row r="255" spans="1:11" ht="20" customHeight="1">
      <c r="A255" s="789"/>
      <c r="B255" s="215" t="s">
        <v>132</v>
      </c>
      <c r="C255" s="181"/>
      <c r="D255" s="206"/>
      <c r="E255" s="194">
        <v>5960</v>
      </c>
      <c r="F255" s="323" t="s">
        <v>74</v>
      </c>
      <c r="G255" s="324"/>
      <c r="H255" s="333">
        <v>1.05</v>
      </c>
      <c r="I255" s="333"/>
      <c r="J255" s="334">
        <f t="shared" si="14"/>
        <v>0</v>
      </c>
      <c r="K255" s="335"/>
    </row>
    <row r="256" spans="1:11" ht="20" customHeight="1" thickBot="1">
      <c r="A256" s="789"/>
      <c r="B256" s="228" t="s">
        <v>313</v>
      </c>
      <c r="C256" s="229"/>
      <c r="D256" s="207"/>
      <c r="E256" s="194">
        <v>5960</v>
      </c>
      <c r="F256" s="325" t="s">
        <v>74</v>
      </c>
      <c r="G256" s="326"/>
      <c r="H256" s="336">
        <v>1.05</v>
      </c>
      <c r="I256" s="337"/>
      <c r="J256" s="338">
        <f t="shared" ref="J256" si="15">D256*E256*H256</f>
        <v>0</v>
      </c>
      <c r="K256" s="339"/>
    </row>
    <row r="257" spans="1:23" ht="20" customHeight="1" thickTop="1" thickBot="1">
      <c r="A257" s="789"/>
      <c r="B257" s="293" t="s">
        <v>297</v>
      </c>
      <c r="C257" s="294"/>
      <c r="D257" s="234"/>
      <c r="E257" s="235"/>
      <c r="F257" s="327"/>
      <c r="G257" s="328"/>
      <c r="H257" s="329"/>
      <c r="I257" s="330"/>
      <c r="J257" s="331">
        <f>SUM(J239:K256)</f>
        <v>0</v>
      </c>
      <c r="K257" s="332"/>
    </row>
    <row r="258" spans="1:23" ht="25" customHeight="1">
      <c r="A258" s="789"/>
      <c r="B258" s="304" t="s">
        <v>301</v>
      </c>
      <c r="C258" s="305"/>
      <c r="D258" s="298" t="s">
        <v>316</v>
      </c>
      <c r="E258" s="308"/>
      <c r="F258" s="308"/>
      <c r="G258" s="308"/>
      <c r="H258" s="308"/>
      <c r="I258" s="309"/>
    </row>
    <row r="259" spans="1:23" ht="24.75" customHeight="1" thickBot="1">
      <c r="A259" s="789"/>
      <c r="B259" s="306"/>
      <c r="C259" s="307"/>
      <c r="D259" s="213" t="s">
        <v>303</v>
      </c>
      <c r="E259" s="214" t="s">
        <v>217</v>
      </c>
      <c r="F259" s="310" t="s">
        <v>295</v>
      </c>
      <c r="G259" s="311"/>
      <c r="H259" s="310" t="s">
        <v>296</v>
      </c>
      <c r="I259" s="312"/>
    </row>
    <row r="260" spans="1:23" ht="20.149999999999999" customHeight="1">
      <c r="A260" s="789"/>
      <c r="B260" s="313" t="s">
        <v>6</v>
      </c>
      <c r="C260" s="314"/>
      <c r="D260" s="197"/>
      <c r="E260" s="198">
        <v>11900</v>
      </c>
      <c r="F260" s="315" t="s">
        <v>292</v>
      </c>
      <c r="G260" s="316"/>
      <c r="H260" s="365">
        <f>D260*E260</f>
        <v>0</v>
      </c>
      <c r="I260" s="366"/>
    </row>
    <row r="261" spans="1:23" ht="20.149999999999999" customHeight="1">
      <c r="A261" s="789"/>
      <c r="B261" s="396" t="s">
        <v>277</v>
      </c>
      <c r="C261" s="397"/>
      <c r="D261" s="199"/>
      <c r="E261" s="200">
        <v>11900</v>
      </c>
      <c r="F261" s="317"/>
      <c r="G261" s="318"/>
      <c r="H261" s="406">
        <f t="shared" ref="H261:H263" si="16">D261*E261</f>
        <v>0</v>
      </c>
      <c r="I261" s="407"/>
    </row>
    <row r="262" spans="1:23" ht="20.149999999999999" customHeight="1">
      <c r="A262" s="789"/>
      <c r="B262" s="404" t="s">
        <v>280</v>
      </c>
      <c r="C262" s="405"/>
      <c r="D262" s="201"/>
      <c r="E262" s="200">
        <v>11900</v>
      </c>
      <c r="F262" s="317"/>
      <c r="G262" s="318"/>
      <c r="H262" s="406">
        <f t="shared" si="16"/>
        <v>0</v>
      </c>
      <c r="I262" s="407"/>
    </row>
    <row r="263" spans="1:23" ht="20.149999999999999" customHeight="1" thickBot="1">
      <c r="A263" s="789"/>
      <c r="B263" s="388" t="s">
        <v>5</v>
      </c>
      <c r="C263" s="389"/>
      <c r="D263" s="202"/>
      <c r="E263" s="203">
        <v>11900</v>
      </c>
      <c r="F263" s="319"/>
      <c r="G263" s="320"/>
      <c r="H263" s="390">
        <f t="shared" si="16"/>
        <v>0</v>
      </c>
      <c r="I263" s="391"/>
    </row>
    <row r="264" spans="1:23" ht="20.149999999999999" customHeight="1" thickTop="1" thickBot="1">
      <c r="A264" s="789"/>
      <c r="B264" s="293" t="s">
        <v>297</v>
      </c>
      <c r="C264" s="294"/>
      <c r="D264" s="237"/>
      <c r="E264" s="238"/>
      <c r="F264" s="392"/>
      <c r="G264" s="393"/>
      <c r="H264" s="394">
        <f>SUM(H260:I263)</f>
        <v>0</v>
      </c>
      <c r="I264" s="395"/>
      <c r="O264" s="81"/>
      <c r="P264" s="81"/>
      <c r="Q264" s="81"/>
      <c r="R264" s="81"/>
    </row>
    <row r="265" spans="1:23" ht="20.149999999999999" customHeight="1">
      <c r="A265" s="789"/>
      <c r="B265" s="437" t="s">
        <v>263</v>
      </c>
      <c r="C265" s="438"/>
      <c r="D265" s="298" t="s">
        <v>325</v>
      </c>
      <c r="E265" s="299"/>
      <c r="F265" s="299"/>
      <c r="G265" s="299"/>
      <c r="H265" s="299"/>
      <c r="I265" s="299"/>
      <c r="J265" s="299"/>
      <c r="K265" s="299"/>
      <c r="L265" s="300"/>
      <c r="M265" s="46"/>
      <c r="N265" s="47"/>
      <c r="O265" s="47"/>
      <c r="P265" s="47"/>
      <c r="Q265" s="47"/>
      <c r="R265" s="47"/>
      <c r="S265" s="47"/>
      <c r="T265" s="47"/>
      <c r="U265" s="47"/>
      <c r="V265" s="47"/>
      <c r="W265" s="47"/>
    </row>
    <row r="266" spans="1:23" ht="42" customHeight="1" thickBot="1">
      <c r="A266" s="789"/>
      <c r="B266" s="439"/>
      <c r="C266" s="440"/>
      <c r="D266" s="702" t="s">
        <v>326</v>
      </c>
      <c r="E266" s="311"/>
      <c r="F266" s="214" t="s">
        <v>217</v>
      </c>
      <c r="G266" s="310" t="s">
        <v>295</v>
      </c>
      <c r="H266" s="703"/>
      <c r="I266" s="311"/>
      <c r="J266" s="310" t="s">
        <v>296</v>
      </c>
      <c r="K266" s="703"/>
      <c r="L266" s="312"/>
      <c r="M266" s="47"/>
      <c r="N266" s="47"/>
      <c r="O266" s="47"/>
      <c r="P266" s="47"/>
      <c r="Q266" s="47"/>
      <c r="R266" s="47"/>
      <c r="S266" s="47"/>
      <c r="T266" s="47"/>
    </row>
    <row r="267" spans="1:23" ht="20.149999999999999" customHeight="1">
      <c r="A267" s="789"/>
      <c r="B267" s="659" t="s">
        <v>317</v>
      </c>
      <c r="C267" s="659"/>
      <c r="D267" s="688"/>
      <c r="E267" s="689"/>
      <c r="F267" s="194">
        <v>1120</v>
      </c>
      <c r="G267" s="315" t="s">
        <v>267</v>
      </c>
      <c r="H267" s="690"/>
      <c r="I267" s="316"/>
      <c r="J267" s="691">
        <f>D267*F267</f>
        <v>0</v>
      </c>
      <c r="K267" s="691"/>
      <c r="L267" s="692"/>
      <c r="M267" s="47"/>
      <c r="N267" s="47"/>
      <c r="O267" s="47"/>
      <c r="P267" s="47"/>
      <c r="Q267" s="47"/>
      <c r="R267" s="47"/>
      <c r="S267" s="47"/>
      <c r="T267" s="47"/>
    </row>
    <row r="268" spans="1:23" ht="20.149999999999999" customHeight="1">
      <c r="A268" s="789"/>
      <c r="B268" s="189"/>
      <c r="C268" s="189" t="s">
        <v>288</v>
      </c>
      <c r="D268" s="680"/>
      <c r="E268" s="681"/>
      <c r="F268" s="194">
        <v>1120</v>
      </c>
      <c r="G268" s="317" t="s">
        <v>267</v>
      </c>
      <c r="H268" s="682"/>
      <c r="I268" s="318"/>
      <c r="J268" s="693">
        <f>D268*F268</f>
        <v>0</v>
      </c>
      <c r="K268" s="693"/>
      <c r="L268" s="694"/>
      <c r="M268" s="47"/>
      <c r="N268" s="47"/>
      <c r="O268" s="47"/>
      <c r="P268" s="83"/>
      <c r="Q268" s="47"/>
      <c r="R268" s="47"/>
      <c r="S268" s="47"/>
      <c r="T268" s="47"/>
    </row>
    <row r="269" spans="1:23" ht="20.149999999999999" customHeight="1">
      <c r="A269" s="789"/>
      <c r="B269" s="404" t="s">
        <v>318</v>
      </c>
      <c r="C269" s="404" t="s">
        <v>125</v>
      </c>
      <c r="D269" s="680"/>
      <c r="E269" s="681"/>
      <c r="F269" s="194">
        <v>1120</v>
      </c>
      <c r="G269" s="317" t="s">
        <v>267</v>
      </c>
      <c r="H269" s="682"/>
      <c r="I269" s="318"/>
      <c r="J269" s="683">
        <f t="shared" ref="J269:J287" si="17">D269*F269</f>
        <v>0</v>
      </c>
      <c r="K269" s="683"/>
      <c r="L269" s="684"/>
      <c r="M269" s="47"/>
      <c r="N269" s="47"/>
      <c r="O269" s="47"/>
      <c r="P269" s="83"/>
      <c r="Q269" s="47"/>
      <c r="R269" s="47"/>
      <c r="S269" s="47"/>
      <c r="T269" s="47"/>
    </row>
    <row r="270" spans="1:23" ht="20.149999999999999" customHeight="1">
      <c r="A270" s="789"/>
      <c r="B270" s="404" t="s">
        <v>319</v>
      </c>
      <c r="C270" s="404"/>
      <c r="D270" s="680"/>
      <c r="E270" s="681"/>
      <c r="F270" s="194">
        <v>1120</v>
      </c>
      <c r="G270" s="317" t="s">
        <v>267</v>
      </c>
      <c r="H270" s="682"/>
      <c r="I270" s="318"/>
      <c r="J270" s="683">
        <f t="shared" si="17"/>
        <v>0</v>
      </c>
      <c r="K270" s="683"/>
      <c r="L270" s="684"/>
      <c r="M270" s="47"/>
      <c r="N270" s="47"/>
      <c r="O270" s="47"/>
      <c r="P270" s="83"/>
      <c r="Q270" s="47"/>
      <c r="R270" s="47"/>
      <c r="S270" s="47"/>
      <c r="T270" s="47"/>
    </row>
    <row r="271" spans="1:23" ht="20.149999999999999" customHeight="1">
      <c r="A271" s="789"/>
      <c r="B271" s="404" t="s">
        <v>320</v>
      </c>
      <c r="C271" s="404" t="s">
        <v>136</v>
      </c>
      <c r="D271" s="680"/>
      <c r="E271" s="681"/>
      <c r="F271" s="194">
        <v>1120</v>
      </c>
      <c r="G271" s="317" t="s">
        <v>267</v>
      </c>
      <c r="H271" s="682"/>
      <c r="I271" s="318"/>
      <c r="J271" s="683">
        <f t="shared" si="17"/>
        <v>0</v>
      </c>
      <c r="K271" s="683"/>
      <c r="L271" s="684"/>
      <c r="M271" s="47"/>
      <c r="N271" s="47"/>
      <c r="O271" s="47"/>
      <c r="P271" s="83"/>
      <c r="Q271" s="47"/>
      <c r="R271" s="47"/>
      <c r="S271" s="47"/>
      <c r="T271" s="47"/>
    </row>
    <row r="272" spans="1:23" ht="20.149999999999999" customHeight="1">
      <c r="A272" s="789"/>
      <c r="B272" s="404" t="s">
        <v>321</v>
      </c>
      <c r="C272" s="404" t="s">
        <v>127</v>
      </c>
      <c r="D272" s="680"/>
      <c r="E272" s="681"/>
      <c r="F272" s="194">
        <v>1120</v>
      </c>
      <c r="G272" s="317" t="s">
        <v>267</v>
      </c>
      <c r="H272" s="682"/>
      <c r="I272" s="318"/>
      <c r="J272" s="683">
        <f t="shared" si="17"/>
        <v>0</v>
      </c>
      <c r="K272" s="683"/>
      <c r="L272" s="684"/>
      <c r="M272" s="47"/>
      <c r="N272" s="47"/>
      <c r="O272" s="47"/>
      <c r="P272" s="83"/>
      <c r="Q272" s="47"/>
      <c r="R272" s="47"/>
      <c r="S272" s="47"/>
      <c r="T272" s="47"/>
    </row>
    <row r="273" spans="1:20" ht="20.149999999999999" customHeight="1">
      <c r="A273" s="789"/>
      <c r="B273" s="685" t="s">
        <v>322</v>
      </c>
      <c r="C273" s="685" t="s">
        <v>137</v>
      </c>
      <c r="D273" s="680"/>
      <c r="E273" s="681"/>
      <c r="F273" s="194">
        <v>1120</v>
      </c>
      <c r="G273" s="317" t="s">
        <v>267</v>
      </c>
      <c r="H273" s="682"/>
      <c r="I273" s="318"/>
      <c r="J273" s="683">
        <f t="shared" si="17"/>
        <v>0</v>
      </c>
      <c r="K273" s="683"/>
      <c r="L273" s="684"/>
      <c r="M273" s="47"/>
      <c r="N273" s="47"/>
      <c r="O273" s="47"/>
      <c r="P273" s="47"/>
      <c r="Q273" s="47"/>
      <c r="R273" s="47"/>
      <c r="S273" s="47"/>
      <c r="T273" s="47"/>
    </row>
    <row r="274" spans="1:20" ht="20.149999999999999" customHeight="1">
      <c r="A274" s="789"/>
      <c r="B274" s="685" t="s">
        <v>323</v>
      </c>
      <c r="C274" s="685" t="s">
        <v>138</v>
      </c>
      <c r="D274" s="680"/>
      <c r="E274" s="681"/>
      <c r="F274" s="194">
        <v>5610</v>
      </c>
      <c r="G274" s="346" t="s">
        <v>292</v>
      </c>
      <c r="H274" s="686"/>
      <c r="I274" s="347"/>
      <c r="J274" s="683">
        <f t="shared" si="17"/>
        <v>0</v>
      </c>
      <c r="K274" s="683"/>
      <c r="L274" s="684"/>
      <c r="M274" s="47"/>
      <c r="N274" s="47"/>
      <c r="O274" s="47"/>
      <c r="P274" s="47"/>
      <c r="Q274" s="47"/>
      <c r="R274" s="47"/>
      <c r="S274" s="47"/>
      <c r="T274" s="47"/>
    </row>
    <row r="275" spans="1:20" ht="20.149999999999999" customHeight="1">
      <c r="A275" s="789"/>
      <c r="B275" s="659" t="s">
        <v>324</v>
      </c>
      <c r="C275" s="659"/>
      <c r="D275" s="680"/>
      <c r="E275" s="681"/>
      <c r="F275" s="194">
        <v>1120</v>
      </c>
      <c r="G275" s="317" t="s">
        <v>267</v>
      </c>
      <c r="H275" s="682"/>
      <c r="I275" s="318"/>
      <c r="J275" s="683">
        <f t="shared" si="17"/>
        <v>0</v>
      </c>
      <c r="K275" s="683"/>
      <c r="L275" s="684"/>
      <c r="M275" s="47"/>
      <c r="N275" s="47"/>
      <c r="O275" s="47"/>
      <c r="P275" s="47"/>
      <c r="Q275" s="47"/>
      <c r="R275" s="47"/>
      <c r="S275" s="47"/>
      <c r="T275" s="47"/>
    </row>
    <row r="276" spans="1:20" ht="20.149999999999999" customHeight="1">
      <c r="A276" s="789"/>
      <c r="B276" s="189"/>
      <c r="C276" s="189" t="s">
        <v>288</v>
      </c>
      <c r="D276" s="680"/>
      <c r="E276" s="681"/>
      <c r="F276" s="194">
        <v>1120</v>
      </c>
      <c r="G276" s="317" t="s">
        <v>267</v>
      </c>
      <c r="H276" s="682"/>
      <c r="I276" s="318"/>
      <c r="J276" s="683">
        <f t="shared" si="17"/>
        <v>0</v>
      </c>
      <c r="K276" s="683"/>
      <c r="L276" s="684"/>
      <c r="M276" s="47"/>
      <c r="N276" s="47"/>
      <c r="O276" s="47"/>
      <c r="P276" s="47"/>
      <c r="Q276" s="47"/>
      <c r="R276" s="47"/>
      <c r="S276" s="47"/>
      <c r="T276" s="47"/>
    </row>
    <row r="277" spans="1:20" ht="20.149999999999999" customHeight="1">
      <c r="A277" s="789"/>
      <c r="B277" s="404" t="s">
        <v>229</v>
      </c>
      <c r="C277" s="404" t="s">
        <v>108</v>
      </c>
      <c r="D277" s="680"/>
      <c r="E277" s="681"/>
      <c r="F277" s="194">
        <v>1120</v>
      </c>
      <c r="G277" s="317" t="s">
        <v>267</v>
      </c>
      <c r="H277" s="682"/>
      <c r="I277" s="318"/>
      <c r="J277" s="683">
        <f t="shared" si="17"/>
        <v>0</v>
      </c>
      <c r="K277" s="683"/>
      <c r="L277" s="684"/>
      <c r="M277" s="47"/>
      <c r="N277" s="47"/>
      <c r="O277" s="47"/>
      <c r="P277" s="47"/>
      <c r="Q277" s="47"/>
      <c r="R277" s="47"/>
      <c r="S277" s="47"/>
      <c r="T277" s="47"/>
    </row>
    <row r="278" spans="1:20" ht="20.149999999999999" customHeight="1">
      <c r="A278" s="789"/>
      <c r="B278" s="404" t="s">
        <v>230</v>
      </c>
      <c r="C278" s="404" t="s">
        <v>109</v>
      </c>
      <c r="D278" s="680"/>
      <c r="E278" s="681"/>
      <c r="F278" s="194">
        <v>1120</v>
      </c>
      <c r="G278" s="317" t="s">
        <v>267</v>
      </c>
      <c r="H278" s="682"/>
      <c r="I278" s="318"/>
      <c r="J278" s="683">
        <f t="shared" si="17"/>
        <v>0</v>
      </c>
      <c r="K278" s="683"/>
      <c r="L278" s="684"/>
      <c r="M278" s="47"/>
      <c r="N278" s="47"/>
      <c r="O278" s="47"/>
      <c r="P278" s="47"/>
      <c r="Q278" s="47"/>
      <c r="R278" s="47"/>
      <c r="S278" s="47"/>
      <c r="T278" s="47"/>
    </row>
    <row r="279" spans="1:20" ht="20.149999999999999" customHeight="1">
      <c r="A279" s="789"/>
      <c r="B279" s="404" t="s">
        <v>231</v>
      </c>
      <c r="C279" s="404" t="s">
        <v>111</v>
      </c>
      <c r="D279" s="680"/>
      <c r="E279" s="681"/>
      <c r="F279" s="194">
        <v>1120</v>
      </c>
      <c r="G279" s="317" t="s">
        <v>267</v>
      </c>
      <c r="H279" s="682"/>
      <c r="I279" s="318"/>
      <c r="J279" s="683">
        <f t="shared" si="17"/>
        <v>0</v>
      </c>
      <c r="K279" s="683"/>
      <c r="L279" s="684"/>
      <c r="M279" s="47"/>
      <c r="N279" s="47"/>
      <c r="O279" s="47"/>
      <c r="P279" s="47"/>
      <c r="Q279" s="47"/>
      <c r="R279" s="47"/>
      <c r="S279" s="47"/>
      <c r="T279" s="47"/>
    </row>
    <row r="280" spans="1:20" ht="20.149999999999999" customHeight="1">
      <c r="A280" s="789"/>
      <c r="B280" s="687" t="s">
        <v>113</v>
      </c>
      <c r="C280" s="687" t="s">
        <v>113</v>
      </c>
      <c r="D280" s="680"/>
      <c r="E280" s="681"/>
      <c r="F280" s="194">
        <v>1120</v>
      </c>
      <c r="G280" s="317" t="s">
        <v>267</v>
      </c>
      <c r="H280" s="682"/>
      <c r="I280" s="318"/>
      <c r="J280" s="683">
        <f t="shared" si="17"/>
        <v>0</v>
      </c>
      <c r="K280" s="683"/>
      <c r="L280" s="684"/>
      <c r="M280" s="47"/>
      <c r="N280" s="47"/>
      <c r="O280" s="47"/>
      <c r="P280" s="47"/>
      <c r="Q280" s="47"/>
      <c r="R280" s="47"/>
      <c r="S280" s="47"/>
      <c r="T280" s="47"/>
    </row>
    <row r="281" spans="1:20" ht="20.149999999999999" customHeight="1">
      <c r="A281" s="789"/>
      <c r="B281" s="404" t="s">
        <v>232</v>
      </c>
      <c r="C281" s="404" t="s">
        <v>114</v>
      </c>
      <c r="D281" s="680"/>
      <c r="E281" s="681"/>
      <c r="F281" s="194">
        <v>1120</v>
      </c>
      <c r="G281" s="346" t="s">
        <v>327</v>
      </c>
      <c r="H281" s="686"/>
      <c r="I281" s="347"/>
      <c r="J281" s="683">
        <f t="shared" si="17"/>
        <v>0</v>
      </c>
      <c r="K281" s="683"/>
      <c r="L281" s="684"/>
      <c r="M281" s="47"/>
      <c r="N281" s="47"/>
      <c r="O281" s="47"/>
      <c r="P281" s="47"/>
      <c r="Q281" s="47"/>
      <c r="R281" s="47"/>
      <c r="S281" s="47"/>
      <c r="T281" s="47"/>
    </row>
    <row r="282" spans="1:20" ht="20.149999999999999" customHeight="1">
      <c r="A282" s="789"/>
      <c r="B282" s="404" t="s">
        <v>233</v>
      </c>
      <c r="C282" s="404" t="s">
        <v>116</v>
      </c>
      <c r="D282" s="680"/>
      <c r="E282" s="681"/>
      <c r="F282" s="194">
        <v>1120</v>
      </c>
      <c r="G282" s="346" t="s">
        <v>327</v>
      </c>
      <c r="H282" s="686"/>
      <c r="I282" s="347"/>
      <c r="J282" s="683">
        <f t="shared" si="17"/>
        <v>0</v>
      </c>
      <c r="K282" s="683"/>
      <c r="L282" s="684"/>
      <c r="M282" s="47"/>
      <c r="N282" s="47"/>
      <c r="O282" s="47"/>
      <c r="P282" s="47"/>
      <c r="Q282" s="47"/>
      <c r="R282" s="47"/>
      <c r="S282" s="47"/>
      <c r="T282" s="47"/>
    </row>
    <row r="283" spans="1:20" ht="20.149999999999999" customHeight="1">
      <c r="A283" s="789"/>
      <c r="B283" s="685" t="s">
        <v>234</v>
      </c>
      <c r="C283" s="685" t="s">
        <v>123</v>
      </c>
      <c r="D283" s="680"/>
      <c r="E283" s="681"/>
      <c r="F283" s="194">
        <v>1120</v>
      </c>
      <c r="G283" s="317" t="s">
        <v>267</v>
      </c>
      <c r="H283" s="682"/>
      <c r="I283" s="318"/>
      <c r="J283" s="683">
        <f t="shared" si="17"/>
        <v>0</v>
      </c>
      <c r="K283" s="683"/>
      <c r="L283" s="684"/>
      <c r="M283" s="47"/>
      <c r="N283" s="47"/>
      <c r="O283" s="47"/>
      <c r="P283" s="47"/>
      <c r="Q283" s="47"/>
      <c r="R283" s="47"/>
      <c r="S283" s="47"/>
      <c r="T283" s="47"/>
    </row>
    <row r="284" spans="1:20" ht="20.149999999999999" customHeight="1">
      <c r="A284" s="789"/>
      <c r="B284" s="404" t="s">
        <v>235</v>
      </c>
      <c r="C284" s="404" t="s">
        <v>115</v>
      </c>
      <c r="D284" s="680"/>
      <c r="E284" s="681"/>
      <c r="F284" s="194">
        <v>18800</v>
      </c>
      <c r="G284" s="346" t="s">
        <v>292</v>
      </c>
      <c r="H284" s="686"/>
      <c r="I284" s="347"/>
      <c r="J284" s="683">
        <f t="shared" si="17"/>
        <v>0</v>
      </c>
      <c r="K284" s="683"/>
      <c r="L284" s="684"/>
      <c r="M284" s="47"/>
      <c r="N284" s="47"/>
      <c r="O284" s="47"/>
      <c r="P284" s="47"/>
      <c r="Q284" s="47"/>
      <c r="R284" s="47"/>
      <c r="S284" s="47"/>
      <c r="T284" s="47"/>
    </row>
    <row r="285" spans="1:20" ht="20.149999999999999" customHeight="1">
      <c r="A285" s="789"/>
      <c r="B285" s="404" t="s">
        <v>236</v>
      </c>
      <c r="C285" s="404" t="s">
        <v>112</v>
      </c>
      <c r="D285" s="680"/>
      <c r="E285" s="681"/>
      <c r="F285" s="194">
        <v>561</v>
      </c>
      <c r="G285" s="317" t="s">
        <v>267</v>
      </c>
      <c r="H285" s="682"/>
      <c r="I285" s="318"/>
      <c r="J285" s="683">
        <f t="shared" si="17"/>
        <v>0</v>
      </c>
      <c r="K285" s="683"/>
      <c r="L285" s="684"/>
      <c r="M285" s="47"/>
      <c r="N285" s="47"/>
      <c r="O285" s="47"/>
      <c r="P285" s="47"/>
      <c r="Q285" s="47"/>
      <c r="R285" s="47"/>
      <c r="S285" s="47"/>
      <c r="T285" s="47"/>
    </row>
    <row r="286" spans="1:20" ht="20.149999999999999" customHeight="1">
      <c r="A286" s="789"/>
      <c r="B286" s="404" t="s">
        <v>237</v>
      </c>
      <c r="C286" s="404" t="s">
        <v>110</v>
      </c>
      <c r="D286" s="680"/>
      <c r="E286" s="681"/>
      <c r="F286" s="194">
        <v>561</v>
      </c>
      <c r="G286" s="317" t="s">
        <v>267</v>
      </c>
      <c r="H286" s="682"/>
      <c r="I286" s="318"/>
      <c r="J286" s="683">
        <f t="shared" si="17"/>
        <v>0</v>
      </c>
      <c r="K286" s="683"/>
      <c r="L286" s="684"/>
      <c r="M286" s="47"/>
      <c r="N286" s="47"/>
      <c r="O286" s="47"/>
      <c r="P286" s="47"/>
      <c r="Q286" s="47"/>
      <c r="R286" s="47"/>
      <c r="S286" s="47"/>
      <c r="T286" s="47"/>
    </row>
    <row r="287" spans="1:20" ht="20.149999999999999" customHeight="1" thickBot="1">
      <c r="A287" s="789"/>
      <c r="B287" s="404" t="s">
        <v>238</v>
      </c>
      <c r="C287" s="404" t="s">
        <v>122</v>
      </c>
      <c r="D287" s="667"/>
      <c r="E287" s="668"/>
      <c r="F287" s="194">
        <v>5610</v>
      </c>
      <c r="G287" s="600" t="s">
        <v>292</v>
      </c>
      <c r="H287" s="669"/>
      <c r="I287" s="601"/>
      <c r="J287" s="670">
        <f t="shared" si="17"/>
        <v>0</v>
      </c>
      <c r="K287" s="670"/>
      <c r="L287" s="671"/>
      <c r="M287" s="47"/>
      <c r="N287" s="47"/>
      <c r="O287" s="47"/>
      <c r="P287" s="47"/>
      <c r="Q287" s="47"/>
      <c r="R287" s="47"/>
      <c r="S287" s="47"/>
      <c r="T287" s="47"/>
    </row>
    <row r="288" spans="1:20" ht="20.149999999999999" customHeight="1" thickTop="1" thickBot="1">
      <c r="A288" s="789"/>
      <c r="B288" s="222"/>
      <c r="C288" s="223" t="s">
        <v>297</v>
      </c>
      <c r="D288" s="672"/>
      <c r="E288" s="673"/>
      <c r="F288" s="212"/>
      <c r="G288" s="674"/>
      <c r="H288" s="675"/>
      <c r="I288" s="676"/>
      <c r="J288" s="677">
        <f>SUM(J267:L287)</f>
        <v>0</v>
      </c>
      <c r="K288" s="678"/>
      <c r="L288" s="679"/>
      <c r="M288" s="47"/>
      <c r="N288" s="47"/>
      <c r="O288" s="47"/>
      <c r="P288" s="47"/>
      <c r="Q288" s="47"/>
      <c r="R288" s="47"/>
      <c r="S288" s="47"/>
      <c r="T288" s="47"/>
    </row>
    <row r="289" spans="1:18" ht="25" customHeight="1" thickBot="1">
      <c r="A289" s="789"/>
      <c r="B289" s="242"/>
      <c r="C289" s="242"/>
      <c r="D289" s="295" t="s">
        <v>414</v>
      </c>
      <c r="E289" s="296"/>
      <c r="F289" s="296"/>
      <c r="G289" s="296"/>
      <c r="H289" s="296"/>
      <c r="I289" s="297"/>
    </row>
    <row r="290" spans="1:18" ht="20.149999999999999" customHeight="1">
      <c r="A290" s="789"/>
      <c r="B290" s="586"/>
      <c r="C290" s="243" t="s">
        <v>9</v>
      </c>
      <c r="D290" s="244" t="s">
        <v>335</v>
      </c>
      <c r="E290" s="241" t="s">
        <v>217</v>
      </c>
      <c r="F290" s="588" t="s">
        <v>295</v>
      </c>
      <c r="G290" s="589"/>
      <c r="H290" s="588" t="s">
        <v>296</v>
      </c>
      <c r="I290" s="590"/>
    </row>
    <row r="291" spans="1:18" ht="20.149999999999999" customHeight="1" thickBot="1">
      <c r="A291" s="789"/>
      <c r="B291" s="587"/>
      <c r="C291" s="245" t="s">
        <v>336</v>
      </c>
      <c r="D291" s="201"/>
      <c r="E291" s="194">
        <v>134</v>
      </c>
      <c r="F291" s="317" t="s">
        <v>337</v>
      </c>
      <c r="G291" s="318"/>
      <c r="H291" s="642">
        <f>D291*E291</f>
        <v>0</v>
      </c>
      <c r="I291" s="643"/>
    </row>
    <row r="292" spans="1:18" ht="20.149999999999999" customHeight="1" thickTop="1" thickBot="1">
      <c r="A292" s="789"/>
      <c r="B292" s="208"/>
      <c r="C292" s="246" t="s">
        <v>297</v>
      </c>
      <c r="D292" s="247"/>
      <c r="E292" s="238"/>
      <c r="F292" s="392"/>
      <c r="G292" s="393"/>
      <c r="H292" s="661">
        <f>SUM(H291:I291)</f>
        <v>0</v>
      </c>
      <c r="I292" s="662"/>
    </row>
    <row r="293" spans="1:18" ht="25" customHeight="1" thickBot="1">
      <c r="A293" s="789"/>
      <c r="B293" s="663" t="s">
        <v>263</v>
      </c>
      <c r="C293" s="664"/>
      <c r="D293" s="298" t="s">
        <v>338</v>
      </c>
      <c r="E293" s="299"/>
      <c r="F293" s="299"/>
      <c r="G293" s="299"/>
      <c r="H293" s="299"/>
      <c r="I293" s="299"/>
      <c r="J293" s="299"/>
      <c r="K293" s="445" t="s">
        <v>339</v>
      </c>
      <c r="L293" s="446"/>
      <c r="M293" s="446"/>
      <c r="N293" s="446"/>
      <c r="O293" s="446"/>
      <c r="P293" s="447"/>
      <c r="Q293" s="93"/>
      <c r="R293" s="90"/>
    </row>
    <row r="294" spans="1:18" ht="20.149999999999999" customHeight="1" thickBot="1">
      <c r="A294" s="789"/>
      <c r="B294" s="665"/>
      <c r="C294" s="666"/>
      <c r="D294" s="248" t="s">
        <v>335</v>
      </c>
      <c r="E294" s="214" t="s">
        <v>340</v>
      </c>
      <c r="F294" s="792" t="s">
        <v>341</v>
      </c>
      <c r="G294" s="793"/>
      <c r="H294" s="240" t="s">
        <v>342</v>
      </c>
      <c r="I294" s="580" t="s">
        <v>296</v>
      </c>
      <c r="J294" s="794"/>
      <c r="K294" s="795" t="s">
        <v>263</v>
      </c>
      <c r="L294" s="796"/>
      <c r="M294" s="797"/>
      <c r="N294" s="491" t="s">
        <v>343</v>
      </c>
      <c r="O294" s="566"/>
      <c r="P294" s="492"/>
      <c r="Q294" s="88"/>
    </row>
    <row r="295" spans="1:18" ht="20.149999999999999" customHeight="1">
      <c r="A295" s="789"/>
      <c r="B295" s="478" t="s">
        <v>317</v>
      </c>
      <c r="C295" s="478"/>
      <c r="D295" s="249"/>
      <c r="E295" s="647" t="s">
        <v>344</v>
      </c>
      <c r="F295" s="650"/>
      <c r="G295" s="650"/>
      <c r="H295" s="250">
        <v>0.5</v>
      </c>
      <c r="I295" s="651">
        <f>F295*H295*D295</f>
        <v>0</v>
      </c>
      <c r="J295" s="652"/>
      <c r="K295" s="653" t="s">
        <v>317</v>
      </c>
      <c r="L295" s="571" t="s">
        <v>158</v>
      </c>
      <c r="M295" s="654" t="s">
        <v>158</v>
      </c>
      <c r="N295" s="655"/>
      <c r="O295" s="656"/>
      <c r="P295" s="657"/>
      <c r="Q295" s="91"/>
    </row>
    <row r="296" spans="1:18" ht="20.149999999999999" customHeight="1">
      <c r="A296" s="789"/>
      <c r="B296" s="251"/>
      <c r="C296" s="189" t="s">
        <v>288</v>
      </c>
      <c r="D296" s="252"/>
      <c r="E296" s="648"/>
      <c r="F296" s="632"/>
      <c r="G296" s="632"/>
      <c r="H296" s="253">
        <v>0.5</v>
      </c>
      <c r="I296" s="633">
        <f t="shared" ref="I296:I313" si="18">F296*H296*D296</f>
        <v>0</v>
      </c>
      <c r="J296" s="634"/>
      <c r="K296" s="658" t="s">
        <v>345</v>
      </c>
      <c r="L296" s="659" t="s">
        <v>158</v>
      </c>
      <c r="M296" s="660" t="s">
        <v>158</v>
      </c>
      <c r="N296" s="644"/>
      <c r="O296" s="645"/>
      <c r="P296" s="646"/>
      <c r="Q296" s="91"/>
    </row>
    <row r="297" spans="1:18" ht="20.149999999999999" customHeight="1">
      <c r="A297" s="789"/>
      <c r="B297" s="478" t="s">
        <v>318</v>
      </c>
      <c r="C297" s="478"/>
      <c r="D297" s="252"/>
      <c r="E297" s="648"/>
      <c r="F297" s="632"/>
      <c r="G297" s="632"/>
      <c r="H297" s="253">
        <v>0.5</v>
      </c>
      <c r="I297" s="633">
        <f t="shared" si="18"/>
        <v>0</v>
      </c>
      <c r="J297" s="634"/>
      <c r="K297" s="594" t="s">
        <v>318</v>
      </c>
      <c r="L297" s="478"/>
      <c r="M297" s="595"/>
      <c r="N297" s="644"/>
      <c r="O297" s="645"/>
      <c r="P297" s="646"/>
      <c r="Q297" s="91"/>
    </row>
    <row r="298" spans="1:18" ht="20.149999999999999" customHeight="1">
      <c r="A298" s="789"/>
      <c r="B298" s="478" t="s">
        <v>319</v>
      </c>
      <c r="C298" s="478"/>
      <c r="D298" s="252"/>
      <c r="E298" s="648"/>
      <c r="F298" s="632"/>
      <c r="G298" s="632"/>
      <c r="H298" s="253">
        <v>0.5</v>
      </c>
      <c r="I298" s="633">
        <f t="shared" si="18"/>
        <v>0</v>
      </c>
      <c r="J298" s="634"/>
      <c r="K298" s="594" t="s">
        <v>319</v>
      </c>
      <c r="L298" s="478" t="s">
        <v>126</v>
      </c>
      <c r="M298" s="595" t="s">
        <v>126</v>
      </c>
      <c r="N298" s="644"/>
      <c r="O298" s="645"/>
      <c r="P298" s="646"/>
      <c r="Q298" s="91"/>
    </row>
    <row r="299" spans="1:18" ht="20.149999999999999" customHeight="1">
      <c r="A299" s="789"/>
      <c r="B299" s="478" t="s">
        <v>320</v>
      </c>
      <c r="C299" s="478"/>
      <c r="D299" s="252"/>
      <c r="E299" s="648"/>
      <c r="F299" s="632"/>
      <c r="G299" s="632"/>
      <c r="H299" s="253">
        <v>0.5</v>
      </c>
      <c r="I299" s="633">
        <f t="shared" si="18"/>
        <v>0</v>
      </c>
      <c r="J299" s="634"/>
      <c r="K299" s="594" t="s">
        <v>320</v>
      </c>
      <c r="L299" s="478" t="s">
        <v>136</v>
      </c>
      <c r="M299" s="595" t="s">
        <v>136</v>
      </c>
      <c r="N299" s="644"/>
      <c r="O299" s="645"/>
      <c r="P299" s="646"/>
      <c r="Q299" s="91"/>
    </row>
    <row r="300" spans="1:18" ht="20.149999999999999" customHeight="1">
      <c r="A300" s="789"/>
      <c r="B300" s="478" t="s">
        <v>127</v>
      </c>
      <c r="C300" s="478" t="s">
        <v>136</v>
      </c>
      <c r="D300" s="252"/>
      <c r="E300" s="648"/>
      <c r="F300" s="632"/>
      <c r="G300" s="632"/>
      <c r="H300" s="253">
        <v>0.5</v>
      </c>
      <c r="I300" s="633">
        <f t="shared" si="18"/>
        <v>0</v>
      </c>
      <c r="J300" s="634"/>
      <c r="K300" s="594" t="s">
        <v>127</v>
      </c>
      <c r="L300" s="478" t="s">
        <v>127</v>
      </c>
      <c r="M300" s="595" t="s">
        <v>127</v>
      </c>
      <c r="N300" s="644"/>
      <c r="O300" s="645"/>
      <c r="P300" s="646"/>
      <c r="Q300" s="91"/>
    </row>
    <row r="301" spans="1:18" ht="27" customHeight="1">
      <c r="A301" s="789"/>
      <c r="B301" s="635" t="s">
        <v>322</v>
      </c>
      <c r="C301" s="635"/>
      <c r="D301" s="252"/>
      <c r="E301" s="648"/>
      <c r="F301" s="632"/>
      <c r="G301" s="632"/>
      <c r="H301" s="253">
        <v>0.5</v>
      </c>
      <c r="I301" s="633">
        <f t="shared" si="18"/>
        <v>0</v>
      </c>
      <c r="J301" s="634"/>
      <c r="K301" s="615" t="s">
        <v>137</v>
      </c>
      <c r="L301" s="635" t="s">
        <v>137</v>
      </c>
      <c r="M301" s="616" t="s">
        <v>137</v>
      </c>
      <c r="N301" s="644"/>
      <c r="O301" s="645"/>
      <c r="P301" s="646"/>
      <c r="Q301" s="91"/>
    </row>
    <row r="302" spans="1:18" ht="20.149999999999999" customHeight="1">
      <c r="A302" s="789"/>
      <c r="B302" s="478" t="s">
        <v>346</v>
      </c>
      <c r="C302" s="478"/>
      <c r="D302" s="252"/>
      <c r="E302" s="648"/>
      <c r="F302" s="632"/>
      <c r="G302" s="632"/>
      <c r="H302" s="253">
        <v>0.5</v>
      </c>
      <c r="I302" s="633">
        <f t="shared" si="18"/>
        <v>0</v>
      </c>
      <c r="J302" s="634"/>
      <c r="K302" s="594" t="s">
        <v>346</v>
      </c>
      <c r="L302" s="478" t="s">
        <v>159</v>
      </c>
      <c r="M302" s="595" t="s">
        <v>159</v>
      </c>
      <c r="N302" s="644"/>
      <c r="O302" s="645"/>
      <c r="P302" s="646"/>
      <c r="Q302" s="91"/>
    </row>
    <row r="303" spans="1:18" ht="20.149999999999999" customHeight="1">
      <c r="A303" s="789"/>
      <c r="B303" s="251"/>
      <c r="C303" s="189" t="s">
        <v>288</v>
      </c>
      <c r="D303" s="252"/>
      <c r="E303" s="648"/>
      <c r="F303" s="632"/>
      <c r="G303" s="632"/>
      <c r="H303" s="253">
        <v>0.5</v>
      </c>
      <c r="I303" s="633">
        <f t="shared" si="18"/>
        <v>0</v>
      </c>
      <c r="J303" s="634"/>
      <c r="K303" s="594" t="s">
        <v>345</v>
      </c>
      <c r="L303" s="478" t="s">
        <v>159</v>
      </c>
      <c r="M303" s="595" t="s">
        <v>159</v>
      </c>
      <c r="N303" s="644"/>
      <c r="O303" s="645"/>
      <c r="P303" s="646"/>
      <c r="Q303" s="91"/>
    </row>
    <row r="304" spans="1:18" ht="20.149999999999999" customHeight="1">
      <c r="A304" s="789"/>
      <c r="B304" s="478" t="s">
        <v>328</v>
      </c>
      <c r="C304" s="478"/>
      <c r="D304" s="252"/>
      <c r="E304" s="648"/>
      <c r="F304" s="632"/>
      <c r="G304" s="632"/>
      <c r="H304" s="253">
        <v>0.5</v>
      </c>
      <c r="I304" s="633">
        <f t="shared" si="18"/>
        <v>0</v>
      </c>
      <c r="J304" s="634"/>
      <c r="K304" s="594" t="s">
        <v>328</v>
      </c>
      <c r="L304" s="478"/>
      <c r="M304" s="595"/>
      <c r="N304" s="644"/>
      <c r="O304" s="645"/>
      <c r="P304" s="646"/>
      <c r="Q304" s="91"/>
    </row>
    <row r="305" spans="1:17" ht="20.149999999999999" customHeight="1">
      <c r="A305" s="789"/>
      <c r="B305" s="478" t="s">
        <v>329</v>
      </c>
      <c r="C305" s="478"/>
      <c r="D305" s="252"/>
      <c r="E305" s="648"/>
      <c r="F305" s="632"/>
      <c r="G305" s="632"/>
      <c r="H305" s="253">
        <v>0.5</v>
      </c>
      <c r="I305" s="633">
        <f t="shared" si="18"/>
        <v>0</v>
      </c>
      <c r="J305" s="634"/>
      <c r="K305" s="594" t="s">
        <v>329</v>
      </c>
      <c r="L305" s="478" t="s">
        <v>109</v>
      </c>
      <c r="M305" s="595" t="s">
        <v>109</v>
      </c>
      <c r="N305" s="644"/>
      <c r="O305" s="645"/>
      <c r="P305" s="646"/>
      <c r="Q305" s="91"/>
    </row>
    <row r="306" spans="1:17" ht="20.149999999999999" customHeight="1">
      <c r="A306" s="789"/>
      <c r="B306" s="478" t="s">
        <v>330</v>
      </c>
      <c r="C306" s="478"/>
      <c r="D306" s="252"/>
      <c r="E306" s="648"/>
      <c r="F306" s="632"/>
      <c r="G306" s="632"/>
      <c r="H306" s="253">
        <v>0.5</v>
      </c>
      <c r="I306" s="633">
        <f t="shared" si="18"/>
        <v>0</v>
      </c>
      <c r="J306" s="634"/>
      <c r="K306" s="615" t="s">
        <v>330</v>
      </c>
      <c r="L306" s="635" t="s">
        <v>111</v>
      </c>
      <c r="M306" s="616" t="s">
        <v>111</v>
      </c>
      <c r="N306" s="644"/>
      <c r="O306" s="645"/>
      <c r="P306" s="646"/>
      <c r="Q306" s="91"/>
    </row>
    <row r="307" spans="1:17" ht="20.149999999999999" customHeight="1">
      <c r="A307" s="789"/>
      <c r="B307" s="478" t="s">
        <v>113</v>
      </c>
      <c r="C307" s="478"/>
      <c r="D307" s="252"/>
      <c r="E307" s="648"/>
      <c r="F307" s="632"/>
      <c r="G307" s="632"/>
      <c r="H307" s="253">
        <v>0.5</v>
      </c>
      <c r="I307" s="633">
        <f t="shared" si="18"/>
        <v>0</v>
      </c>
      <c r="J307" s="634"/>
      <c r="K307" s="594" t="s">
        <v>331</v>
      </c>
      <c r="L307" s="478" t="s">
        <v>113</v>
      </c>
      <c r="M307" s="595" t="s">
        <v>113</v>
      </c>
      <c r="N307" s="644"/>
      <c r="O307" s="645"/>
      <c r="P307" s="646"/>
      <c r="Q307" s="91"/>
    </row>
    <row r="308" spans="1:17" ht="20.149999999999999" customHeight="1">
      <c r="A308" s="789"/>
      <c r="B308" s="478" t="s">
        <v>114</v>
      </c>
      <c r="C308" s="478"/>
      <c r="D308" s="252"/>
      <c r="E308" s="648"/>
      <c r="F308" s="632"/>
      <c r="G308" s="632"/>
      <c r="H308" s="253">
        <v>0.5</v>
      </c>
      <c r="I308" s="633">
        <f t="shared" si="18"/>
        <v>0</v>
      </c>
      <c r="J308" s="634"/>
      <c r="K308" s="594" t="s">
        <v>332</v>
      </c>
      <c r="L308" s="478" t="s">
        <v>114</v>
      </c>
      <c r="M308" s="595" t="s">
        <v>114</v>
      </c>
      <c r="N308" s="644"/>
      <c r="O308" s="645"/>
      <c r="P308" s="646"/>
      <c r="Q308" s="91"/>
    </row>
    <row r="309" spans="1:17" ht="20.149999999999999" customHeight="1">
      <c r="A309" s="789"/>
      <c r="B309" s="478" t="s">
        <v>116</v>
      </c>
      <c r="C309" s="478"/>
      <c r="D309" s="252"/>
      <c r="E309" s="648"/>
      <c r="F309" s="632"/>
      <c r="G309" s="632"/>
      <c r="H309" s="253">
        <v>0.5</v>
      </c>
      <c r="I309" s="633">
        <f t="shared" si="18"/>
        <v>0</v>
      </c>
      <c r="J309" s="634"/>
      <c r="K309" s="594" t="s">
        <v>333</v>
      </c>
      <c r="L309" s="478" t="s">
        <v>116</v>
      </c>
      <c r="M309" s="595" t="s">
        <v>116</v>
      </c>
      <c r="N309" s="644"/>
      <c r="O309" s="645"/>
      <c r="P309" s="646"/>
      <c r="Q309" s="91"/>
    </row>
    <row r="310" spans="1:17" ht="20.149999999999999" customHeight="1">
      <c r="A310" s="789"/>
      <c r="B310" s="478" t="s">
        <v>347</v>
      </c>
      <c r="C310" s="478" t="s">
        <v>114</v>
      </c>
      <c r="D310" s="252"/>
      <c r="E310" s="648"/>
      <c r="F310" s="632"/>
      <c r="G310" s="632"/>
      <c r="H310" s="253">
        <v>0.5</v>
      </c>
      <c r="I310" s="633">
        <f t="shared" si="18"/>
        <v>0</v>
      </c>
      <c r="J310" s="634"/>
      <c r="K310" s="594" t="s">
        <v>347</v>
      </c>
      <c r="L310" s="478" t="s">
        <v>112</v>
      </c>
      <c r="M310" s="595" t="s">
        <v>112</v>
      </c>
      <c r="N310" s="644"/>
      <c r="O310" s="645"/>
      <c r="P310" s="646"/>
      <c r="Q310" s="91"/>
    </row>
    <row r="311" spans="1:17" ht="20.149999999999999" customHeight="1">
      <c r="A311" s="789"/>
      <c r="B311" s="478" t="s">
        <v>348</v>
      </c>
      <c r="C311" s="478" t="s">
        <v>116</v>
      </c>
      <c r="D311" s="252"/>
      <c r="E311" s="648"/>
      <c r="F311" s="632"/>
      <c r="G311" s="632"/>
      <c r="H311" s="253">
        <v>0.5</v>
      </c>
      <c r="I311" s="633">
        <f t="shared" si="18"/>
        <v>0</v>
      </c>
      <c r="J311" s="634"/>
      <c r="K311" s="594" t="s">
        <v>348</v>
      </c>
      <c r="L311" s="478" t="s">
        <v>110</v>
      </c>
      <c r="M311" s="595" t="s">
        <v>110</v>
      </c>
      <c r="N311" s="644"/>
      <c r="O311" s="645"/>
      <c r="P311" s="646"/>
      <c r="Q311" s="91"/>
    </row>
    <row r="312" spans="1:17" ht="27.75" customHeight="1">
      <c r="A312" s="789"/>
      <c r="B312" s="478" t="s">
        <v>349</v>
      </c>
      <c r="C312" s="478"/>
      <c r="D312" s="252"/>
      <c r="E312" s="648"/>
      <c r="F312" s="632"/>
      <c r="G312" s="632"/>
      <c r="H312" s="253">
        <v>0.5</v>
      </c>
      <c r="I312" s="633">
        <f t="shared" si="18"/>
        <v>0</v>
      </c>
      <c r="J312" s="634"/>
      <c r="K312" s="594" t="s">
        <v>349</v>
      </c>
      <c r="L312" s="478" t="s">
        <v>122</v>
      </c>
      <c r="M312" s="595" t="s">
        <v>122</v>
      </c>
      <c r="N312" s="644"/>
      <c r="O312" s="645"/>
      <c r="P312" s="646"/>
      <c r="Q312" s="91"/>
    </row>
    <row r="313" spans="1:17" ht="27.75" customHeight="1" thickBot="1">
      <c r="A313" s="789"/>
      <c r="B313" s="635" t="s">
        <v>334</v>
      </c>
      <c r="C313" s="635"/>
      <c r="D313" s="254"/>
      <c r="E313" s="649"/>
      <c r="F313" s="636"/>
      <c r="G313" s="636"/>
      <c r="H313" s="255">
        <v>0.5</v>
      </c>
      <c r="I313" s="637">
        <f t="shared" si="18"/>
        <v>0</v>
      </c>
      <c r="J313" s="638"/>
      <c r="K313" s="615" t="s">
        <v>334</v>
      </c>
      <c r="L313" s="635" t="s">
        <v>123</v>
      </c>
      <c r="M313" s="616" t="s">
        <v>123</v>
      </c>
      <c r="N313" s="644"/>
      <c r="O313" s="645"/>
      <c r="P313" s="646"/>
      <c r="Q313" s="91"/>
    </row>
    <row r="314" spans="1:17" ht="20.149999999999999" customHeight="1" thickTop="1" thickBot="1">
      <c r="A314" s="789"/>
      <c r="B314" s="639" t="s">
        <v>297</v>
      </c>
      <c r="C314" s="294"/>
      <c r="D314" s="256"/>
      <c r="E314" s="257"/>
      <c r="F314" s="257"/>
      <c r="G314" s="257"/>
      <c r="H314" s="258"/>
      <c r="I314" s="640">
        <f>SUM(I295:J313)</f>
        <v>0</v>
      </c>
      <c r="J314" s="641"/>
      <c r="K314" s="594" t="s">
        <v>350</v>
      </c>
      <c r="L314" s="478"/>
      <c r="M314" s="595"/>
      <c r="N314" s="644"/>
      <c r="O314" s="645"/>
      <c r="P314" s="646"/>
      <c r="Q314" s="91"/>
    </row>
    <row r="315" spans="1:17" ht="20.149999999999999" customHeight="1">
      <c r="A315" s="789"/>
      <c r="B315" s="251"/>
      <c r="C315" s="259"/>
      <c r="D315" s="259"/>
      <c r="E315" s="259"/>
      <c r="F315" s="259"/>
      <c r="G315" s="259"/>
      <c r="H315" s="259"/>
      <c r="I315" s="259"/>
      <c r="J315" s="260"/>
      <c r="K315" s="594" t="s">
        <v>351</v>
      </c>
      <c r="L315" s="478"/>
      <c r="M315" s="595"/>
      <c r="N315" s="644"/>
      <c r="O315" s="645"/>
      <c r="P315" s="646"/>
      <c r="Q315" s="91"/>
    </row>
    <row r="316" spans="1:17" ht="20.149999999999999" customHeight="1">
      <c r="A316" s="789"/>
      <c r="B316" s="251"/>
      <c r="C316" s="261"/>
      <c r="D316" s="261"/>
      <c r="E316" s="261"/>
      <c r="F316" s="261"/>
      <c r="G316" s="261"/>
      <c r="H316" s="261"/>
      <c r="I316" s="261"/>
      <c r="J316" s="262"/>
      <c r="K316" s="594" t="s">
        <v>352</v>
      </c>
      <c r="L316" s="478"/>
      <c r="M316" s="595"/>
      <c r="N316" s="644"/>
      <c r="O316" s="645"/>
      <c r="P316" s="646"/>
      <c r="Q316" s="91"/>
    </row>
    <row r="317" spans="1:17" ht="20.149999999999999" customHeight="1">
      <c r="A317" s="789"/>
      <c r="B317" s="251"/>
      <c r="C317" s="251"/>
      <c r="D317" s="251"/>
      <c r="E317" s="251"/>
      <c r="F317" s="251"/>
      <c r="G317" s="251"/>
      <c r="H317" s="251"/>
      <c r="I317" s="251"/>
      <c r="J317" s="251"/>
      <c r="K317" s="594" t="s">
        <v>353</v>
      </c>
      <c r="L317" s="478"/>
      <c r="M317" s="595"/>
      <c r="N317" s="644"/>
      <c r="O317" s="645"/>
      <c r="P317" s="646"/>
      <c r="Q317" s="91"/>
    </row>
    <row r="318" spans="1:17" ht="20.149999999999999" customHeight="1">
      <c r="A318" s="789"/>
      <c r="B318" s="251"/>
      <c r="C318" s="251"/>
      <c r="D318" s="251"/>
      <c r="E318" s="251"/>
      <c r="F318" s="251"/>
      <c r="G318" s="251"/>
      <c r="H318" s="251"/>
      <c r="I318" s="251"/>
      <c r="J318" s="251"/>
      <c r="K318" s="594" t="s">
        <v>354</v>
      </c>
      <c r="L318" s="478"/>
      <c r="M318" s="595"/>
      <c r="N318" s="644"/>
      <c r="O318" s="645"/>
      <c r="P318" s="646"/>
      <c r="Q318" s="91"/>
    </row>
    <row r="319" spans="1:17" ht="20.149999999999999" customHeight="1" thickBot="1">
      <c r="A319" s="789"/>
      <c r="B319" s="251"/>
      <c r="C319" s="251"/>
      <c r="D319" s="251"/>
      <c r="E319" s="251"/>
      <c r="F319" s="251"/>
      <c r="G319" s="251"/>
      <c r="H319" s="251"/>
      <c r="I319" s="251"/>
      <c r="J319" s="251"/>
      <c r="K319" s="594" t="s">
        <v>355</v>
      </c>
      <c r="L319" s="478"/>
      <c r="M319" s="595"/>
      <c r="N319" s="785"/>
      <c r="O319" s="786"/>
      <c r="P319" s="787"/>
      <c r="Q319" s="91"/>
    </row>
    <row r="320" spans="1:17" ht="20.149999999999999" customHeight="1" thickTop="1" thickBot="1">
      <c r="A320" s="789"/>
      <c r="B320" s="251"/>
      <c r="C320" s="251"/>
      <c r="D320" s="251"/>
      <c r="E320" s="251"/>
      <c r="F320" s="251"/>
      <c r="G320" s="251"/>
      <c r="H320" s="251"/>
      <c r="I320" s="251"/>
      <c r="J320" s="251"/>
      <c r="K320" s="627" t="s">
        <v>356</v>
      </c>
      <c r="L320" s="628"/>
      <c r="M320" s="629"/>
      <c r="N320" s="416">
        <f>SUM(N295:P319)</f>
        <v>0</v>
      </c>
      <c r="O320" s="621"/>
      <c r="P320" s="417"/>
      <c r="Q320" s="92"/>
    </row>
    <row r="321" spans="1:12" ht="25" customHeight="1" thickBot="1">
      <c r="A321" s="789"/>
      <c r="B321" s="513" t="s">
        <v>357</v>
      </c>
      <c r="C321" s="514"/>
      <c r="D321" s="514"/>
      <c r="E321" s="514"/>
      <c r="F321" s="514"/>
      <c r="G321" s="514"/>
      <c r="H321" s="514"/>
      <c r="I321" s="514"/>
      <c r="J321" s="514"/>
      <c r="K321" s="515"/>
      <c r="L321" s="516"/>
    </row>
    <row r="322" spans="1:12" ht="20.149999999999999" customHeight="1">
      <c r="A322" s="789"/>
      <c r="B322" s="622"/>
      <c r="C322" s="243" t="s">
        <v>358</v>
      </c>
      <c r="D322" s="549" t="s">
        <v>359</v>
      </c>
      <c r="E322" s="551"/>
      <c r="F322" s="607" t="s">
        <v>343</v>
      </c>
      <c r="G322" s="607"/>
      <c r="H322" s="608" t="s">
        <v>217</v>
      </c>
      <c r="I322" s="607"/>
      <c r="J322" s="609" t="s">
        <v>295</v>
      </c>
      <c r="K322" s="550"/>
      <c r="L322" s="179" t="s">
        <v>296</v>
      </c>
    </row>
    <row r="323" spans="1:12" ht="20.149999999999999" customHeight="1">
      <c r="A323" s="789"/>
      <c r="B323" s="622"/>
      <c r="C323" s="624" t="s">
        <v>360</v>
      </c>
      <c r="D323" s="625" t="s">
        <v>361</v>
      </c>
      <c r="E323" s="626"/>
      <c r="F323" s="597"/>
      <c r="G323" s="597"/>
      <c r="H323" s="525">
        <v>1600</v>
      </c>
      <c r="I323" s="526"/>
      <c r="J323" s="346" t="s">
        <v>74</v>
      </c>
      <c r="K323" s="347"/>
      <c r="L323" s="283">
        <f>F323*H323</f>
        <v>0</v>
      </c>
    </row>
    <row r="324" spans="1:12" ht="20.149999999999999" customHeight="1" thickBot="1">
      <c r="A324" s="789"/>
      <c r="B324" s="622"/>
      <c r="C324" s="613"/>
      <c r="D324" s="619" t="s">
        <v>362</v>
      </c>
      <c r="E324" s="620"/>
      <c r="F324" s="599"/>
      <c r="G324" s="599"/>
      <c r="H324" s="525">
        <v>3190</v>
      </c>
      <c r="I324" s="526"/>
      <c r="J324" s="600" t="s">
        <v>74</v>
      </c>
      <c r="K324" s="601"/>
      <c r="L324" s="283">
        <f>F324*H324</f>
        <v>0</v>
      </c>
    </row>
    <row r="325" spans="1:12" ht="20.149999999999999" customHeight="1" thickTop="1" thickBot="1">
      <c r="A325" s="789"/>
      <c r="B325" s="622"/>
      <c r="C325" s="613"/>
      <c r="D325" s="582" t="s">
        <v>363</v>
      </c>
      <c r="E325" s="583"/>
      <c r="F325" s="583"/>
      <c r="G325" s="583"/>
      <c r="H325" s="583"/>
      <c r="I325" s="583"/>
      <c r="J325" s="583"/>
      <c r="K325" s="584"/>
      <c r="L325" s="284">
        <f>SUM(L323:L324)</f>
        <v>0</v>
      </c>
    </row>
    <row r="326" spans="1:12" ht="20.149999999999999" customHeight="1">
      <c r="A326" s="789"/>
      <c r="B326" s="622"/>
      <c r="C326" s="612" t="s">
        <v>364</v>
      </c>
      <c r="D326" s="517" t="s">
        <v>263</v>
      </c>
      <c r="E326" s="606"/>
      <c r="F326" s="607" t="s">
        <v>343</v>
      </c>
      <c r="G326" s="607"/>
      <c r="H326" s="608" t="s">
        <v>217</v>
      </c>
      <c r="I326" s="607"/>
      <c r="J326" s="609" t="s">
        <v>295</v>
      </c>
      <c r="K326" s="550"/>
      <c r="L326" s="285" t="s">
        <v>296</v>
      </c>
    </row>
    <row r="327" spans="1:12" ht="20.149999999999999" customHeight="1">
      <c r="A327" s="789"/>
      <c r="B327" s="622"/>
      <c r="C327" s="613"/>
      <c r="D327" s="594" t="s">
        <v>317</v>
      </c>
      <c r="E327" s="595"/>
      <c r="F327" s="596"/>
      <c r="G327" s="597"/>
      <c r="H327" s="525">
        <v>976</v>
      </c>
      <c r="I327" s="526"/>
      <c r="J327" s="346" t="s">
        <v>74</v>
      </c>
      <c r="K327" s="347"/>
      <c r="L327" s="283">
        <f>F327*H327</f>
        <v>0</v>
      </c>
    </row>
    <row r="328" spans="1:12" ht="20.149999999999999" customHeight="1">
      <c r="A328" s="789"/>
      <c r="B328" s="622"/>
      <c r="C328" s="613"/>
      <c r="D328" s="630" t="s">
        <v>288</v>
      </c>
      <c r="E328" s="631"/>
      <c r="F328" s="596"/>
      <c r="G328" s="597"/>
      <c r="H328" s="525">
        <v>976</v>
      </c>
      <c r="I328" s="526"/>
      <c r="J328" s="346" t="s">
        <v>74</v>
      </c>
      <c r="K328" s="347"/>
      <c r="L328" s="283">
        <f t="shared" ref="L328:L330" si="19">F328*H328</f>
        <v>0</v>
      </c>
    </row>
    <row r="329" spans="1:12" ht="20.149999999999999" customHeight="1">
      <c r="A329" s="789"/>
      <c r="B329" s="622"/>
      <c r="C329" s="613"/>
      <c r="D329" s="594" t="s">
        <v>346</v>
      </c>
      <c r="E329" s="595"/>
      <c r="F329" s="596"/>
      <c r="G329" s="597"/>
      <c r="H329" s="525">
        <v>976</v>
      </c>
      <c r="I329" s="526"/>
      <c r="J329" s="346" t="s">
        <v>74</v>
      </c>
      <c r="K329" s="347"/>
      <c r="L329" s="283">
        <f t="shared" si="19"/>
        <v>0</v>
      </c>
    </row>
    <row r="330" spans="1:12" ht="20.149999999999999" customHeight="1" thickBot="1">
      <c r="A330" s="789"/>
      <c r="B330" s="622"/>
      <c r="C330" s="613"/>
      <c r="D330" s="617" t="s">
        <v>288</v>
      </c>
      <c r="E330" s="618"/>
      <c r="F330" s="598"/>
      <c r="G330" s="599"/>
      <c r="H330" s="525">
        <v>976</v>
      </c>
      <c r="I330" s="526"/>
      <c r="J330" s="600" t="s">
        <v>74</v>
      </c>
      <c r="K330" s="601"/>
      <c r="L330" s="283">
        <f t="shared" si="19"/>
        <v>0</v>
      </c>
    </row>
    <row r="331" spans="1:12" ht="20.149999999999999" customHeight="1" thickTop="1" thickBot="1">
      <c r="A331" s="789"/>
      <c r="B331" s="622"/>
      <c r="C331" s="614"/>
      <c r="D331" s="582" t="s">
        <v>365</v>
      </c>
      <c r="E331" s="583"/>
      <c r="F331" s="583"/>
      <c r="G331" s="583"/>
      <c r="H331" s="583"/>
      <c r="I331" s="583"/>
      <c r="J331" s="583"/>
      <c r="K331" s="584"/>
      <c r="L331" s="284">
        <f>SUM(L327:L330)</f>
        <v>0</v>
      </c>
    </row>
    <row r="332" spans="1:12" ht="20.149999999999999" customHeight="1">
      <c r="A332" s="789"/>
      <c r="B332" s="622"/>
      <c r="C332" s="612" t="s">
        <v>366</v>
      </c>
      <c r="D332" s="517" t="s">
        <v>263</v>
      </c>
      <c r="E332" s="606"/>
      <c r="F332" s="607" t="s">
        <v>343</v>
      </c>
      <c r="G332" s="607"/>
      <c r="H332" s="608" t="s">
        <v>217</v>
      </c>
      <c r="I332" s="607"/>
      <c r="J332" s="609" t="s">
        <v>295</v>
      </c>
      <c r="K332" s="550"/>
      <c r="L332" s="179" t="s">
        <v>296</v>
      </c>
    </row>
    <row r="333" spans="1:12" ht="20.149999999999999" customHeight="1">
      <c r="A333" s="789"/>
      <c r="B333" s="622"/>
      <c r="C333" s="613"/>
      <c r="D333" s="594" t="s">
        <v>317</v>
      </c>
      <c r="E333" s="595"/>
      <c r="F333" s="596"/>
      <c r="G333" s="597"/>
      <c r="H333" s="525">
        <v>4670</v>
      </c>
      <c r="I333" s="526"/>
      <c r="J333" s="346" t="s">
        <v>292</v>
      </c>
      <c r="K333" s="347"/>
      <c r="L333" s="283">
        <f>F333*H333</f>
        <v>0</v>
      </c>
    </row>
    <row r="334" spans="1:12" ht="20.149999999999999" customHeight="1">
      <c r="A334" s="789"/>
      <c r="B334" s="622"/>
      <c r="C334" s="613"/>
      <c r="D334" s="610" t="s">
        <v>2</v>
      </c>
      <c r="E334" s="611"/>
      <c r="F334" s="596"/>
      <c r="G334" s="597"/>
      <c r="H334" s="525">
        <v>4670</v>
      </c>
      <c r="I334" s="526"/>
      <c r="J334" s="346" t="s">
        <v>292</v>
      </c>
      <c r="K334" s="347"/>
      <c r="L334" s="283">
        <f t="shared" ref="L334:L347" si="20">F334*H334</f>
        <v>0</v>
      </c>
    </row>
    <row r="335" spans="1:12" ht="20.149999999999999" customHeight="1">
      <c r="A335" s="789"/>
      <c r="B335" s="622"/>
      <c r="C335" s="613"/>
      <c r="D335" s="610" t="s">
        <v>274</v>
      </c>
      <c r="E335" s="611"/>
      <c r="F335" s="596"/>
      <c r="G335" s="597"/>
      <c r="H335" s="525">
        <v>4670</v>
      </c>
      <c r="I335" s="526"/>
      <c r="J335" s="346" t="s">
        <v>292</v>
      </c>
      <c r="K335" s="347"/>
      <c r="L335" s="283">
        <f t="shared" si="20"/>
        <v>0</v>
      </c>
    </row>
    <row r="336" spans="1:12" ht="20.149999999999999" customHeight="1">
      <c r="A336" s="789"/>
      <c r="B336" s="622"/>
      <c r="C336" s="613"/>
      <c r="D336" s="610" t="s">
        <v>1</v>
      </c>
      <c r="E336" s="611"/>
      <c r="F336" s="596"/>
      <c r="G336" s="597"/>
      <c r="H336" s="525">
        <v>4670</v>
      </c>
      <c r="I336" s="526"/>
      <c r="J336" s="346" t="s">
        <v>292</v>
      </c>
      <c r="K336" s="347"/>
      <c r="L336" s="283">
        <f t="shared" si="20"/>
        <v>0</v>
      </c>
    </row>
    <row r="337" spans="1:12" ht="20.149999999999999" customHeight="1">
      <c r="A337" s="789"/>
      <c r="B337" s="622"/>
      <c r="C337" s="613"/>
      <c r="D337" s="610" t="s">
        <v>367</v>
      </c>
      <c r="E337" s="611"/>
      <c r="F337" s="596"/>
      <c r="G337" s="597"/>
      <c r="H337" s="525">
        <v>4670</v>
      </c>
      <c r="I337" s="526"/>
      <c r="J337" s="346" t="s">
        <v>292</v>
      </c>
      <c r="K337" s="347"/>
      <c r="L337" s="283">
        <f t="shared" si="20"/>
        <v>0</v>
      </c>
    </row>
    <row r="338" spans="1:12" ht="33.75" customHeight="1">
      <c r="A338" s="789"/>
      <c r="B338" s="622"/>
      <c r="C338" s="613"/>
      <c r="D338" s="615" t="s">
        <v>322</v>
      </c>
      <c r="E338" s="616"/>
      <c r="F338" s="596"/>
      <c r="G338" s="597"/>
      <c r="H338" s="525">
        <v>4670</v>
      </c>
      <c r="I338" s="526"/>
      <c r="J338" s="346" t="s">
        <v>292</v>
      </c>
      <c r="K338" s="347"/>
      <c r="L338" s="283">
        <f t="shared" si="20"/>
        <v>0</v>
      </c>
    </row>
    <row r="339" spans="1:12" ht="20.149999999999999" customHeight="1">
      <c r="A339" s="789"/>
      <c r="B339" s="622"/>
      <c r="C339" s="613"/>
      <c r="D339" s="594" t="s">
        <v>346</v>
      </c>
      <c r="E339" s="595"/>
      <c r="F339" s="596"/>
      <c r="G339" s="597"/>
      <c r="H339" s="525">
        <v>4670</v>
      </c>
      <c r="I339" s="526"/>
      <c r="J339" s="346" t="s">
        <v>292</v>
      </c>
      <c r="K339" s="347"/>
      <c r="L339" s="283">
        <f t="shared" si="20"/>
        <v>0</v>
      </c>
    </row>
    <row r="340" spans="1:12" ht="20.149999999999999" customHeight="1">
      <c r="A340" s="789"/>
      <c r="B340" s="622"/>
      <c r="C340" s="613"/>
      <c r="D340" s="610" t="s">
        <v>3</v>
      </c>
      <c r="E340" s="611"/>
      <c r="F340" s="596"/>
      <c r="G340" s="597"/>
      <c r="H340" s="525">
        <v>4670</v>
      </c>
      <c r="I340" s="526"/>
      <c r="J340" s="346" t="s">
        <v>292</v>
      </c>
      <c r="K340" s="347"/>
      <c r="L340" s="283">
        <f t="shared" si="20"/>
        <v>0</v>
      </c>
    </row>
    <row r="341" spans="1:12" ht="20.149999999999999" customHeight="1">
      <c r="A341" s="789"/>
      <c r="B341" s="622"/>
      <c r="C341" s="613"/>
      <c r="D341" s="610" t="s">
        <v>275</v>
      </c>
      <c r="E341" s="611"/>
      <c r="F341" s="596"/>
      <c r="G341" s="597"/>
      <c r="H341" s="525">
        <v>4670</v>
      </c>
      <c r="I341" s="526"/>
      <c r="J341" s="346" t="s">
        <v>292</v>
      </c>
      <c r="K341" s="347"/>
      <c r="L341" s="283">
        <f t="shared" si="20"/>
        <v>0</v>
      </c>
    </row>
    <row r="342" spans="1:12" ht="20.149999999999999" customHeight="1">
      <c r="A342" s="789"/>
      <c r="B342" s="622"/>
      <c r="C342" s="613"/>
      <c r="D342" s="610" t="s">
        <v>311</v>
      </c>
      <c r="E342" s="611"/>
      <c r="F342" s="596"/>
      <c r="G342" s="597"/>
      <c r="H342" s="525">
        <v>4670</v>
      </c>
      <c r="I342" s="526"/>
      <c r="J342" s="346" t="s">
        <v>292</v>
      </c>
      <c r="K342" s="347"/>
      <c r="L342" s="283">
        <f t="shared" si="20"/>
        <v>0</v>
      </c>
    </row>
    <row r="343" spans="1:12" ht="20.149999999999999" customHeight="1">
      <c r="A343" s="789"/>
      <c r="B343" s="622"/>
      <c r="C343" s="613"/>
      <c r="D343" s="610" t="s">
        <v>4</v>
      </c>
      <c r="E343" s="611"/>
      <c r="F343" s="596"/>
      <c r="G343" s="597"/>
      <c r="H343" s="525">
        <v>4670</v>
      </c>
      <c r="I343" s="526"/>
      <c r="J343" s="346" t="s">
        <v>292</v>
      </c>
      <c r="K343" s="347"/>
      <c r="L343" s="283">
        <f t="shared" si="20"/>
        <v>0</v>
      </c>
    </row>
    <row r="344" spans="1:12" ht="20.149999999999999" customHeight="1">
      <c r="A344" s="789"/>
      <c r="B344" s="622"/>
      <c r="C344" s="613"/>
      <c r="D344" s="610" t="s">
        <v>6</v>
      </c>
      <c r="E344" s="611"/>
      <c r="F344" s="596"/>
      <c r="G344" s="597"/>
      <c r="H344" s="525">
        <v>4670</v>
      </c>
      <c r="I344" s="526"/>
      <c r="J344" s="346" t="s">
        <v>292</v>
      </c>
      <c r="K344" s="347"/>
      <c r="L344" s="283">
        <f t="shared" si="20"/>
        <v>0</v>
      </c>
    </row>
    <row r="345" spans="1:12" ht="20.149999999999999" customHeight="1">
      <c r="A345" s="789"/>
      <c r="B345" s="622"/>
      <c r="C345" s="613"/>
      <c r="D345" s="610" t="s">
        <v>277</v>
      </c>
      <c r="E345" s="611"/>
      <c r="F345" s="596"/>
      <c r="G345" s="597"/>
      <c r="H345" s="525">
        <v>4670</v>
      </c>
      <c r="I345" s="526"/>
      <c r="J345" s="580" t="s">
        <v>292</v>
      </c>
      <c r="K345" s="581"/>
      <c r="L345" s="283">
        <f t="shared" si="20"/>
        <v>0</v>
      </c>
    </row>
    <row r="346" spans="1:12" ht="20.149999999999999" customHeight="1">
      <c r="A346" s="789"/>
      <c r="B346" s="622"/>
      <c r="C346" s="613"/>
      <c r="D346" s="610" t="s">
        <v>280</v>
      </c>
      <c r="E346" s="611"/>
      <c r="F346" s="596"/>
      <c r="G346" s="597"/>
      <c r="H346" s="525">
        <v>4670</v>
      </c>
      <c r="I346" s="526"/>
      <c r="J346" s="346" t="s">
        <v>292</v>
      </c>
      <c r="K346" s="347"/>
      <c r="L346" s="236">
        <f t="shared" si="20"/>
        <v>0</v>
      </c>
    </row>
    <row r="347" spans="1:12" ht="33" customHeight="1" thickBot="1">
      <c r="A347" s="789"/>
      <c r="B347" s="622"/>
      <c r="C347" s="613"/>
      <c r="D347" s="602" t="s">
        <v>368</v>
      </c>
      <c r="E347" s="603"/>
      <c r="F347" s="596"/>
      <c r="G347" s="597"/>
      <c r="H347" s="525">
        <v>4670</v>
      </c>
      <c r="I347" s="526"/>
      <c r="J347" s="604" t="s">
        <v>292</v>
      </c>
      <c r="K347" s="605"/>
      <c r="L347" s="283">
        <f t="shared" si="20"/>
        <v>0</v>
      </c>
    </row>
    <row r="348" spans="1:12" ht="20.149999999999999" customHeight="1" thickTop="1" thickBot="1">
      <c r="A348" s="789"/>
      <c r="B348" s="622"/>
      <c r="C348" s="614"/>
      <c r="D348" s="582" t="s">
        <v>369</v>
      </c>
      <c r="E348" s="583"/>
      <c r="F348" s="583"/>
      <c r="G348" s="583"/>
      <c r="H348" s="583"/>
      <c r="I348" s="583"/>
      <c r="J348" s="583"/>
      <c r="K348" s="584"/>
      <c r="L348" s="284">
        <f>SUM(L333:L347)</f>
        <v>0</v>
      </c>
    </row>
    <row r="349" spans="1:12" ht="24" customHeight="1">
      <c r="A349" s="789"/>
      <c r="B349" s="622"/>
      <c r="C349" s="591" t="s">
        <v>370</v>
      </c>
      <c r="D349" s="517" t="s">
        <v>263</v>
      </c>
      <c r="E349" s="606"/>
      <c r="F349" s="607" t="s">
        <v>343</v>
      </c>
      <c r="G349" s="607"/>
      <c r="H349" s="608" t="s">
        <v>217</v>
      </c>
      <c r="I349" s="607"/>
      <c r="J349" s="609" t="s">
        <v>295</v>
      </c>
      <c r="K349" s="550"/>
      <c r="L349" s="285" t="s">
        <v>296</v>
      </c>
    </row>
    <row r="350" spans="1:12" ht="20.149999999999999" customHeight="1">
      <c r="A350" s="789"/>
      <c r="B350" s="622"/>
      <c r="C350" s="592"/>
      <c r="D350" s="594" t="s">
        <v>371</v>
      </c>
      <c r="E350" s="595"/>
      <c r="F350" s="596"/>
      <c r="G350" s="597"/>
      <c r="H350" s="525">
        <v>1390</v>
      </c>
      <c r="I350" s="526"/>
      <c r="J350" s="346" t="s">
        <v>372</v>
      </c>
      <c r="K350" s="347"/>
      <c r="L350" s="283">
        <f>F350*H350</f>
        <v>0</v>
      </c>
    </row>
    <row r="351" spans="1:12" ht="20.149999999999999" customHeight="1">
      <c r="A351" s="789"/>
      <c r="B351" s="622"/>
      <c r="C351" s="592"/>
      <c r="D351" s="594" t="s">
        <v>373</v>
      </c>
      <c r="E351" s="595"/>
      <c r="F351" s="596"/>
      <c r="G351" s="597"/>
      <c r="H351" s="525">
        <v>1390</v>
      </c>
      <c r="I351" s="526"/>
      <c r="J351" s="346" t="s">
        <v>372</v>
      </c>
      <c r="K351" s="347"/>
      <c r="L351" s="283">
        <f t="shared" ref="L351:L353" si="21">F351*H351</f>
        <v>0</v>
      </c>
    </row>
    <row r="352" spans="1:12" ht="20.149999999999999" customHeight="1">
      <c r="A352" s="789"/>
      <c r="B352" s="622"/>
      <c r="C352" s="592"/>
      <c r="D352" s="594" t="s">
        <v>277</v>
      </c>
      <c r="E352" s="595"/>
      <c r="F352" s="596"/>
      <c r="G352" s="597"/>
      <c r="H352" s="525">
        <v>1390</v>
      </c>
      <c r="I352" s="526"/>
      <c r="J352" s="346" t="s">
        <v>372</v>
      </c>
      <c r="K352" s="347"/>
      <c r="L352" s="283">
        <f t="shared" si="21"/>
        <v>0</v>
      </c>
    </row>
    <row r="353" spans="1:22" ht="20.149999999999999" customHeight="1" thickBot="1">
      <c r="A353" s="789"/>
      <c r="B353" s="622"/>
      <c r="C353" s="592"/>
      <c r="D353" s="594" t="s">
        <v>280</v>
      </c>
      <c r="E353" s="595"/>
      <c r="F353" s="598"/>
      <c r="G353" s="599"/>
      <c r="H353" s="525">
        <v>1390</v>
      </c>
      <c r="I353" s="526"/>
      <c r="J353" s="600" t="s">
        <v>372</v>
      </c>
      <c r="K353" s="601"/>
      <c r="L353" s="283">
        <f t="shared" si="21"/>
        <v>0</v>
      </c>
    </row>
    <row r="354" spans="1:22" ht="20.149999999999999" customHeight="1" thickTop="1" thickBot="1">
      <c r="A354" s="789"/>
      <c r="B354" s="623"/>
      <c r="C354" s="593"/>
      <c r="D354" s="582" t="s">
        <v>374</v>
      </c>
      <c r="E354" s="583"/>
      <c r="F354" s="583"/>
      <c r="G354" s="583"/>
      <c r="H354" s="583"/>
      <c r="I354" s="583"/>
      <c r="J354" s="583"/>
      <c r="K354" s="584"/>
      <c r="L354" s="284">
        <f>SUM(L350:L353)</f>
        <v>0</v>
      </c>
    </row>
    <row r="355" spans="1:22" ht="25" customHeight="1" thickBot="1">
      <c r="A355" s="789"/>
      <c r="B355" s="514" t="s">
        <v>375</v>
      </c>
      <c r="C355" s="514"/>
      <c r="D355" s="514"/>
      <c r="E355" s="514"/>
      <c r="F355" s="514"/>
      <c r="G355" s="514"/>
      <c r="H355" s="514"/>
      <c r="I355" s="585"/>
    </row>
    <row r="356" spans="1:22" ht="24.75" customHeight="1">
      <c r="A356" s="789"/>
      <c r="B356" s="586"/>
      <c r="C356" s="243" t="s">
        <v>9</v>
      </c>
      <c r="D356" s="244" t="s">
        <v>294</v>
      </c>
      <c r="E356" s="178" t="s">
        <v>217</v>
      </c>
      <c r="F356" s="588" t="s">
        <v>295</v>
      </c>
      <c r="G356" s="589"/>
      <c r="H356" s="588" t="s">
        <v>296</v>
      </c>
      <c r="I356" s="590"/>
    </row>
    <row r="357" spans="1:22" ht="20.149999999999999" customHeight="1">
      <c r="A357" s="789"/>
      <c r="B357" s="587"/>
      <c r="C357" s="245" t="s">
        <v>376</v>
      </c>
      <c r="D357" s="265"/>
      <c r="E357" s="194">
        <v>7470</v>
      </c>
      <c r="F357" s="317" t="s">
        <v>377</v>
      </c>
      <c r="G357" s="318"/>
      <c r="H357" s="406">
        <f>D357*E357</f>
        <v>0</v>
      </c>
      <c r="I357" s="407"/>
    </row>
    <row r="358" spans="1:22" ht="20.149999999999999" customHeight="1">
      <c r="A358" s="789"/>
      <c r="B358" s="587"/>
      <c r="C358" s="266" t="s">
        <v>378</v>
      </c>
      <c r="D358" s="201"/>
      <c r="E358" s="194">
        <v>6110</v>
      </c>
      <c r="F358" s="317" t="s">
        <v>377</v>
      </c>
      <c r="G358" s="318"/>
      <c r="H358" s="406">
        <f t="shared" ref="H358:H359" si="22">D358*E358</f>
        <v>0</v>
      </c>
      <c r="I358" s="407"/>
    </row>
    <row r="359" spans="1:22" ht="20.149999999999999" customHeight="1" thickBot="1">
      <c r="A359" s="789"/>
      <c r="B359" s="587"/>
      <c r="C359" s="263" t="s">
        <v>379</v>
      </c>
      <c r="D359" s="265"/>
      <c r="E359" s="194">
        <v>5970</v>
      </c>
      <c r="F359" s="319" t="s">
        <v>380</v>
      </c>
      <c r="G359" s="320"/>
      <c r="H359" s="574">
        <f t="shared" si="22"/>
        <v>0</v>
      </c>
      <c r="I359" s="575"/>
    </row>
    <row r="360" spans="1:22" ht="20.149999999999999" customHeight="1" thickTop="1" thickBot="1">
      <c r="A360" s="789"/>
      <c r="B360" s="267"/>
      <c r="C360" s="246" t="s">
        <v>297</v>
      </c>
      <c r="D360" s="268"/>
      <c r="E360" s="227"/>
      <c r="F360" s="321"/>
      <c r="G360" s="322"/>
      <c r="H360" s="416">
        <f>SUM(H357:I359)</f>
        <v>0</v>
      </c>
      <c r="I360" s="417"/>
    </row>
    <row r="361" spans="1:22" ht="20.149999999999999" customHeight="1" thickBot="1">
      <c r="A361" s="789"/>
      <c r="B361" s="269"/>
      <c r="C361" s="576" t="s">
        <v>381</v>
      </c>
      <c r="D361" s="576"/>
      <c r="E361" s="576"/>
      <c r="F361" s="576"/>
      <c r="G361" s="576"/>
      <c r="H361" s="576"/>
      <c r="I361" s="577"/>
    </row>
    <row r="362" spans="1:22" ht="20.149999999999999" customHeight="1">
      <c r="A362" s="789"/>
      <c r="B362" s="507" t="s">
        <v>263</v>
      </c>
      <c r="C362" s="508"/>
      <c r="D362" s="298" t="s">
        <v>382</v>
      </c>
      <c r="E362" s="299"/>
      <c r="F362" s="299"/>
      <c r="G362" s="299"/>
      <c r="H362" s="299"/>
      <c r="I362" s="300"/>
    </row>
    <row r="363" spans="1:22" ht="20.149999999999999" customHeight="1">
      <c r="A363" s="789"/>
      <c r="B363" s="509"/>
      <c r="C363" s="510"/>
      <c r="D363" s="578" t="s">
        <v>383</v>
      </c>
      <c r="E363" s="323" t="s">
        <v>384</v>
      </c>
      <c r="F363" s="580" t="s">
        <v>217</v>
      </c>
      <c r="G363" s="581"/>
      <c r="H363" s="580" t="s">
        <v>296</v>
      </c>
      <c r="I363" s="581"/>
      <c r="J363" s="42"/>
      <c r="K363" s="43"/>
      <c r="L363" s="43"/>
      <c r="M363" s="43"/>
      <c r="N363" s="43"/>
      <c r="O363" s="43"/>
      <c r="P363" s="43"/>
      <c r="Q363" s="43"/>
      <c r="R363" s="43"/>
      <c r="S363" s="43"/>
      <c r="T363" s="43"/>
    </row>
    <row r="364" spans="1:22" ht="20.149999999999999" customHeight="1" thickBot="1">
      <c r="A364" s="789"/>
      <c r="B364" s="511"/>
      <c r="C364" s="512"/>
      <c r="D364" s="579"/>
      <c r="E364" s="554"/>
      <c r="F364" s="546"/>
      <c r="G364" s="547"/>
      <c r="H364" s="546"/>
      <c r="I364" s="547"/>
      <c r="J364" s="42"/>
      <c r="K364" s="43"/>
      <c r="L364" s="43"/>
      <c r="M364" s="43"/>
      <c r="N364" s="43"/>
      <c r="O364" s="43"/>
      <c r="P364" s="43"/>
      <c r="Q364" s="43"/>
      <c r="R364" s="43"/>
      <c r="S364" s="43"/>
      <c r="T364" s="43"/>
    </row>
    <row r="365" spans="1:22" ht="20.149999999999999" customHeight="1">
      <c r="A365" s="789"/>
      <c r="B365" s="571" t="s">
        <v>124</v>
      </c>
      <c r="C365" s="571"/>
      <c r="D365" s="270"/>
      <c r="E365" s="271"/>
      <c r="F365" s="525">
        <v>5760</v>
      </c>
      <c r="G365" s="526"/>
      <c r="H365" s="572">
        <f>(E365*F365)*1/3</f>
        <v>0</v>
      </c>
      <c r="I365" s="573"/>
      <c r="J365" s="43"/>
      <c r="K365" s="43"/>
      <c r="L365" s="43"/>
      <c r="M365" s="43"/>
      <c r="N365" s="43"/>
      <c r="O365" s="43"/>
      <c r="P365" s="43"/>
      <c r="Q365" s="43"/>
      <c r="R365" s="43"/>
      <c r="S365" s="43"/>
      <c r="T365" s="43"/>
    </row>
    <row r="366" spans="1:22" ht="20.149999999999999" customHeight="1">
      <c r="A366" s="789"/>
      <c r="B366" s="404" t="s">
        <v>129</v>
      </c>
      <c r="C366" s="404"/>
      <c r="D366" s="206"/>
      <c r="E366" s="272"/>
      <c r="F366" s="525">
        <v>5760</v>
      </c>
      <c r="G366" s="526"/>
      <c r="H366" s="569">
        <f>(E366*F366)*1/3</f>
        <v>0</v>
      </c>
      <c r="I366" s="570"/>
      <c r="J366" s="43"/>
      <c r="K366" s="43"/>
      <c r="L366" s="43"/>
      <c r="M366" s="43"/>
      <c r="N366" s="43"/>
      <c r="O366" s="43"/>
      <c r="P366" s="43"/>
      <c r="Q366" s="43"/>
      <c r="R366" s="43"/>
      <c r="S366" s="43"/>
      <c r="T366" s="43"/>
    </row>
    <row r="367" spans="1:22" ht="20.149999999999999" customHeight="1">
      <c r="A367" s="789"/>
      <c r="B367" s="404" t="s">
        <v>130</v>
      </c>
      <c r="C367" s="404"/>
      <c r="D367" s="206"/>
      <c r="E367" s="272"/>
      <c r="F367" s="525">
        <v>5760</v>
      </c>
      <c r="G367" s="526"/>
      <c r="H367" s="569">
        <f>(E367*F367)*1/3</f>
        <v>0</v>
      </c>
      <c r="I367" s="570"/>
      <c r="J367" s="43"/>
      <c r="K367" s="43"/>
      <c r="L367" s="43"/>
      <c r="M367" s="43"/>
      <c r="N367" s="43"/>
      <c r="O367" s="43"/>
      <c r="P367" s="43"/>
      <c r="Q367" s="43"/>
      <c r="R367" s="43"/>
      <c r="S367" s="43"/>
      <c r="T367" s="43"/>
      <c r="U367" s="43"/>
      <c r="V367" s="43"/>
    </row>
    <row r="368" spans="1:22" ht="20.149999999999999" customHeight="1">
      <c r="A368" s="789"/>
      <c r="B368" s="404" t="s">
        <v>131</v>
      </c>
      <c r="C368" s="404"/>
      <c r="D368" s="206"/>
      <c r="E368" s="272"/>
      <c r="F368" s="525">
        <v>5760</v>
      </c>
      <c r="G368" s="526"/>
      <c r="H368" s="569">
        <f t="shared" ref="H368:H376" si="23">(E368*F368)*1/3</f>
        <v>0</v>
      </c>
      <c r="I368" s="570"/>
      <c r="J368" s="43"/>
      <c r="K368" s="43"/>
      <c r="L368" s="43"/>
      <c r="M368" s="43"/>
      <c r="N368" s="43"/>
      <c r="O368" s="43"/>
      <c r="P368" s="43"/>
      <c r="Q368" s="43"/>
      <c r="R368" s="43"/>
      <c r="S368" s="43"/>
      <c r="T368" s="43"/>
      <c r="U368" s="43"/>
      <c r="V368" s="43"/>
    </row>
    <row r="369" spans="1:22" ht="20.149999999999999" customHeight="1">
      <c r="A369" s="789"/>
      <c r="B369" s="404" t="s">
        <v>385</v>
      </c>
      <c r="C369" s="404"/>
      <c r="D369" s="206"/>
      <c r="E369" s="272"/>
      <c r="F369" s="525">
        <v>5760</v>
      </c>
      <c r="G369" s="526"/>
      <c r="H369" s="569">
        <f t="shared" si="23"/>
        <v>0</v>
      </c>
      <c r="I369" s="570"/>
      <c r="J369" s="43"/>
      <c r="K369" s="43"/>
      <c r="L369" s="43"/>
      <c r="M369" s="43"/>
      <c r="N369" s="43"/>
      <c r="O369" s="43"/>
      <c r="P369" s="43"/>
      <c r="Q369" s="43"/>
      <c r="R369" s="43"/>
      <c r="S369" s="43"/>
      <c r="T369" s="43"/>
      <c r="U369" s="43"/>
      <c r="V369" s="43"/>
    </row>
    <row r="370" spans="1:22" ht="20.149999999999999" customHeight="1">
      <c r="A370" s="789"/>
      <c r="B370" s="404" t="s">
        <v>6</v>
      </c>
      <c r="C370" s="404"/>
      <c r="D370" s="206"/>
      <c r="E370" s="272"/>
      <c r="F370" s="525">
        <v>5760</v>
      </c>
      <c r="G370" s="526"/>
      <c r="H370" s="569">
        <f t="shared" si="23"/>
        <v>0</v>
      </c>
      <c r="I370" s="570"/>
      <c r="J370" s="43"/>
      <c r="K370" s="43"/>
      <c r="L370" s="43"/>
      <c r="M370" s="43"/>
      <c r="N370" s="43"/>
      <c r="O370" s="43"/>
      <c r="P370" s="43"/>
      <c r="Q370" s="43"/>
      <c r="R370" s="43"/>
      <c r="S370" s="43"/>
      <c r="T370" s="43"/>
      <c r="U370" s="43"/>
      <c r="V370" s="43"/>
    </row>
    <row r="371" spans="1:22" ht="20.149999999999999" customHeight="1">
      <c r="A371" s="789"/>
      <c r="B371" s="404" t="s">
        <v>277</v>
      </c>
      <c r="C371" s="404"/>
      <c r="D371" s="206"/>
      <c r="E371" s="272"/>
      <c r="F371" s="525">
        <v>5760</v>
      </c>
      <c r="G371" s="526"/>
      <c r="H371" s="569">
        <f t="shared" si="23"/>
        <v>0</v>
      </c>
      <c r="I371" s="570"/>
      <c r="J371" s="43"/>
      <c r="K371" s="43"/>
      <c r="L371" s="43"/>
      <c r="M371" s="43"/>
      <c r="N371" s="43"/>
      <c r="O371" s="43"/>
      <c r="P371" s="43"/>
      <c r="Q371" s="43"/>
      <c r="R371" s="43"/>
      <c r="S371" s="43"/>
      <c r="T371" s="43"/>
      <c r="U371" s="43"/>
      <c r="V371" s="43"/>
    </row>
    <row r="372" spans="1:22" ht="20.149999999999999" customHeight="1">
      <c r="A372" s="789"/>
      <c r="B372" s="404" t="s">
        <v>280</v>
      </c>
      <c r="C372" s="404"/>
      <c r="D372" s="206"/>
      <c r="E372" s="272"/>
      <c r="F372" s="525">
        <v>5760</v>
      </c>
      <c r="G372" s="526"/>
      <c r="H372" s="569">
        <f t="shared" si="23"/>
        <v>0</v>
      </c>
      <c r="I372" s="570"/>
      <c r="J372" s="43"/>
      <c r="K372" s="43"/>
      <c r="L372" s="43"/>
      <c r="M372" s="43"/>
      <c r="N372" s="43"/>
      <c r="O372" s="43"/>
      <c r="P372" s="43"/>
      <c r="Q372" s="43"/>
      <c r="R372" s="43"/>
      <c r="S372" s="43"/>
      <c r="T372" s="43"/>
    </row>
    <row r="373" spans="1:22" ht="20.149999999999999" customHeight="1">
      <c r="A373" s="789"/>
      <c r="B373" s="404" t="s">
        <v>386</v>
      </c>
      <c r="C373" s="404"/>
      <c r="D373" s="206"/>
      <c r="E373" s="272"/>
      <c r="F373" s="525">
        <v>5760</v>
      </c>
      <c r="G373" s="526"/>
      <c r="H373" s="569">
        <f t="shared" si="23"/>
        <v>0</v>
      </c>
      <c r="I373" s="570"/>
      <c r="J373" s="43"/>
      <c r="K373" s="43"/>
      <c r="L373" s="43"/>
      <c r="M373" s="43"/>
      <c r="N373" s="43"/>
      <c r="O373" s="43"/>
      <c r="P373" s="43"/>
      <c r="Q373" s="43"/>
      <c r="R373" s="43"/>
      <c r="S373" s="43"/>
      <c r="T373" s="43"/>
    </row>
    <row r="374" spans="1:22" ht="20.149999999999999" customHeight="1">
      <c r="A374" s="789"/>
      <c r="B374" s="404" t="s">
        <v>387</v>
      </c>
      <c r="C374" s="404"/>
      <c r="D374" s="206"/>
      <c r="E374" s="272"/>
      <c r="F374" s="525">
        <v>5760</v>
      </c>
      <c r="G374" s="526"/>
      <c r="H374" s="569">
        <f t="shared" si="23"/>
        <v>0</v>
      </c>
      <c r="I374" s="570"/>
      <c r="J374" s="43"/>
      <c r="K374" s="43"/>
      <c r="L374" s="43"/>
      <c r="M374" s="43"/>
      <c r="N374" s="43"/>
      <c r="O374" s="43"/>
      <c r="P374" s="43"/>
      <c r="Q374" s="43"/>
      <c r="R374" s="43"/>
      <c r="S374" s="43"/>
      <c r="T374" s="43"/>
    </row>
    <row r="375" spans="1:22" ht="20.149999999999999" customHeight="1">
      <c r="A375" s="789"/>
      <c r="B375" s="478" t="s">
        <v>388</v>
      </c>
      <c r="C375" s="478"/>
      <c r="D375" s="206"/>
      <c r="E375" s="272"/>
      <c r="F375" s="525">
        <v>5760</v>
      </c>
      <c r="G375" s="526"/>
      <c r="H375" s="569">
        <f t="shared" si="23"/>
        <v>0</v>
      </c>
      <c r="I375" s="570"/>
      <c r="J375" s="43"/>
      <c r="K375" s="43"/>
      <c r="L375" s="43"/>
      <c r="M375" s="43"/>
      <c r="N375" s="43"/>
      <c r="O375" s="43"/>
      <c r="P375" s="43"/>
      <c r="Q375" s="43"/>
      <c r="R375" s="43"/>
      <c r="S375" s="43"/>
      <c r="T375" s="43"/>
    </row>
    <row r="376" spans="1:22" ht="20.149999999999999" customHeight="1" thickBot="1">
      <c r="A376" s="789"/>
      <c r="B376" s="478" t="s">
        <v>281</v>
      </c>
      <c r="C376" s="478"/>
      <c r="D376" s="207"/>
      <c r="E376" s="273"/>
      <c r="F376" s="525">
        <v>5760</v>
      </c>
      <c r="G376" s="526"/>
      <c r="H376" s="569">
        <f t="shared" si="23"/>
        <v>0</v>
      </c>
      <c r="I376" s="570"/>
      <c r="J376" s="43"/>
      <c r="K376" s="43"/>
      <c r="L376" s="43"/>
      <c r="M376" s="43"/>
      <c r="N376" s="43"/>
      <c r="O376" s="43"/>
      <c r="P376" s="43"/>
      <c r="Q376" s="43"/>
      <c r="R376" s="43"/>
      <c r="S376" s="43"/>
      <c r="T376" s="43"/>
    </row>
    <row r="377" spans="1:22" ht="20.149999999999999" customHeight="1" thickTop="1" thickBot="1">
      <c r="A377" s="789"/>
      <c r="B377" s="209"/>
      <c r="C377" s="210" t="s">
        <v>297</v>
      </c>
      <c r="D377" s="274"/>
      <c r="E377" s="275"/>
      <c r="F377" s="562"/>
      <c r="G377" s="563"/>
      <c r="H377" s="564">
        <f>SUM(H365:I376)</f>
        <v>0</v>
      </c>
      <c r="I377" s="565"/>
      <c r="J377" s="43"/>
      <c r="K377" s="43"/>
      <c r="L377" s="43"/>
      <c r="M377" s="43"/>
      <c r="N377" s="43"/>
      <c r="O377" s="43"/>
      <c r="P377" s="43"/>
      <c r="Q377" s="43"/>
      <c r="R377" s="43"/>
      <c r="S377" s="43"/>
      <c r="T377" s="43"/>
    </row>
    <row r="378" spans="1:22" ht="20.149999999999999" customHeight="1" thickBot="1">
      <c r="A378" s="789"/>
      <c r="B378" s="507" t="s">
        <v>263</v>
      </c>
      <c r="C378" s="508"/>
      <c r="D378" s="295" t="s">
        <v>389</v>
      </c>
      <c r="E378" s="296"/>
      <c r="F378" s="296"/>
      <c r="G378" s="296"/>
      <c r="H378" s="296"/>
      <c r="I378" s="296"/>
      <c r="J378" s="296"/>
      <c r="K378" s="296"/>
      <c r="L378" s="296"/>
      <c r="M378" s="296"/>
      <c r="N378" s="296"/>
      <c r="O378" s="296"/>
      <c r="P378" s="296"/>
      <c r="Q378" s="296"/>
      <c r="R378" s="296"/>
      <c r="S378" s="297"/>
      <c r="T378" s="43"/>
    </row>
    <row r="379" spans="1:22" ht="20.149999999999999" customHeight="1">
      <c r="A379" s="789"/>
      <c r="B379" s="509"/>
      <c r="C379" s="510"/>
      <c r="D379" s="549" t="s">
        <v>390</v>
      </c>
      <c r="E379" s="550" t="s">
        <v>217</v>
      </c>
      <c r="F379" s="489" t="s">
        <v>296</v>
      </c>
      <c r="G379" s="555"/>
      <c r="H379" s="567" t="s">
        <v>391</v>
      </c>
      <c r="I379" s="555"/>
      <c r="J379" s="489" t="s">
        <v>217</v>
      </c>
      <c r="K379" s="519"/>
      <c r="L379" s="490" t="s">
        <v>296</v>
      </c>
      <c r="M379" s="549" t="s">
        <v>392</v>
      </c>
      <c r="N379" s="550"/>
      <c r="O379" s="551"/>
      <c r="P379" s="551" t="s">
        <v>217</v>
      </c>
      <c r="Q379" s="555" t="s">
        <v>296</v>
      </c>
      <c r="R379" s="555"/>
      <c r="S379" s="490"/>
      <c r="T379" s="43"/>
    </row>
    <row r="380" spans="1:22" ht="20.149999999999999" customHeight="1" thickBot="1">
      <c r="A380" s="789"/>
      <c r="B380" s="511"/>
      <c r="C380" s="512"/>
      <c r="D380" s="552"/>
      <c r="E380" s="311"/>
      <c r="F380" s="491"/>
      <c r="G380" s="566"/>
      <c r="H380" s="568"/>
      <c r="I380" s="566"/>
      <c r="J380" s="546"/>
      <c r="K380" s="547"/>
      <c r="L380" s="548"/>
      <c r="M380" s="552"/>
      <c r="N380" s="311"/>
      <c r="O380" s="553"/>
      <c r="P380" s="554"/>
      <c r="Q380" s="556"/>
      <c r="R380" s="556"/>
      <c r="S380" s="548"/>
      <c r="T380" s="43"/>
    </row>
    <row r="381" spans="1:22" ht="20.149999999999999" customHeight="1">
      <c r="A381" s="789"/>
      <c r="B381" s="478" t="s">
        <v>124</v>
      </c>
      <c r="C381" s="479"/>
      <c r="D381" s="205"/>
      <c r="E381" s="194">
        <v>1340</v>
      </c>
      <c r="F381" s="533">
        <f>(D381*E381)*1/3</f>
        <v>0</v>
      </c>
      <c r="G381" s="534"/>
      <c r="H381" s="557"/>
      <c r="I381" s="558"/>
      <c r="J381" s="525">
        <v>7990</v>
      </c>
      <c r="K381" s="526"/>
      <c r="L381" s="276">
        <f>(H381*J381)*1/3</f>
        <v>0</v>
      </c>
      <c r="M381" s="559"/>
      <c r="N381" s="560"/>
      <c r="O381" s="561"/>
      <c r="P381" s="194">
        <v>4670</v>
      </c>
      <c r="Q381" s="543">
        <f>(M381*P381)*1/3</f>
        <v>0</v>
      </c>
      <c r="R381" s="544"/>
      <c r="S381" s="545"/>
      <c r="T381" s="43"/>
    </row>
    <row r="382" spans="1:22" ht="20.149999999999999" customHeight="1">
      <c r="A382" s="789"/>
      <c r="B382" s="404" t="s">
        <v>129</v>
      </c>
      <c r="C382" s="404"/>
      <c r="D382" s="206"/>
      <c r="E382" s="194">
        <v>1340</v>
      </c>
      <c r="F382" s="533">
        <f t="shared" ref="F382:F392" si="24">(D382*E382)*1/3</f>
        <v>0</v>
      </c>
      <c r="G382" s="534"/>
      <c r="H382" s="535"/>
      <c r="I382" s="536"/>
      <c r="J382" s="525">
        <v>7990</v>
      </c>
      <c r="K382" s="526"/>
      <c r="L382" s="277">
        <f>(H382*J382)*1/3</f>
        <v>0</v>
      </c>
      <c r="M382" s="537"/>
      <c r="N382" s="538"/>
      <c r="O382" s="539"/>
      <c r="P382" s="194">
        <v>4670</v>
      </c>
      <c r="Q382" s="540">
        <f>(M382*P382)*1/3</f>
        <v>0</v>
      </c>
      <c r="R382" s="541"/>
      <c r="S382" s="542"/>
      <c r="T382" s="47"/>
    </row>
    <row r="383" spans="1:22" ht="20.149999999999999" customHeight="1">
      <c r="A383" s="789"/>
      <c r="B383" s="404" t="s">
        <v>130</v>
      </c>
      <c r="C383" s="405"/>
      <c r="D383" s="206"/>
      <c r="E383" s="194">
        <v>1340</v>
      </c>
      <c r="F383" s="533">
        <f>(D383*E383)*1/3</f>
        <v>0</v>
      </c>
      <c r="G383" s="534"/>
      <c r="H383" s="535"/>
      <c r="I383" s="536"/>
      <c r="J383" s="525">
        <v>7990</v>
      </c>
      <c r="K383" s="526"/>
      <c r="L383" s="277">
        <f t="shared" ref="L383:L392" si="25">(H383*J383)*1/3</f>
        <v>0</v>
      </c>
      <c r="M383" s="537"/>
      <c r="N383" s="538"/>
      <c r="O383" s="539"/>
      <c r="P383" s="194">
        <v>4670</v>
      </c>
      <c r="Q383" s="540">
        <f t="shared" ref="Q383:Q392" si="26">(M383*P383)*1/3</f>
        <v>0</v>
      </c>
      <c r="R383" s="541"/>
      <c r="S383" s="542"/>
      <c r="T383" s="47"/>
    </row>
    <row r="384" spans="1:22" ht="20.149999999999999" customHeight="1">
      <c r="A384" s="789"/>
      <c r="B384" s="404" t="s">
        <v>131</v>
      </c>
      <c r="C384" s="404"/>
      <c r="D384" s="206"/>
      <c r="E384" s="194">
        <v>1340</v>
      </c>
      <c r="F384" s="533">
        <f t="shared" si="24"/>
        <v>0</v>
      </c>
      <c r="G384" s="534"/>
      <c r="H384" s="535"/>
      <c r="I384" s="536"/>
      <c r="J384" s="525">
        <v>7990</v>
      </c>
      <c r="K384" s="526"/>
      <c r="L384" s="277">
        <f t="shared" si="25"/>
        <v>0</v>
      </c>
      <c r="M384" s="537"/>
      <c r="N384" s="538"/>
      <c r="O384" s="539"/>
      <c r="P384" s="194">
        <v>4670</v>
      </c>
      <c r="Q384" s="540">
        <f t="shared" si="26"/>
        <v>0</v>
      </c>
      <c r="R384" s="541"/>
      <c r="S384" s="542"/>
      <c r="T384" s="47"/>
    </row>
    <row r="385" spans="1:20" ht="20.149999999999999" customHeight="1">
      <c r="A385" s="789"/>
      <c r="B385" s="404" t="s">
        <v>385</v>
      </c>
      <c r="C385" s="404"/>
      <c r="D385" s="206"/>
      <c r="E385" s="194">
        <v>1340</v>
      </c>
      <c r="F385" s="533">
        <f t="shared" si="24"/>
        <v>0</v>
      </c>
      <c r="G385" s="534"/>
      <c r="H385" s="535"/>
      <c r="I385" s="536"/>
      <c r="J385" s="525">
        <v>7990</v>
      </c>
      <c r="K385" s="526"/>
      <c r="L385" s="277">
        <f t="shared" si="25"/>
        <v>0</v>
      </c>
      <c r="M385" s="537"/>
      <c r="N385" s="538"/>
      <c r="O385" s="539"/>
      <c r="P385" s="194">
        <v>4670</v>
      </c>
      <c r="Q385" s="540">
        <f t="shared" si="26"/>
        <v>0</v>
      </c>
      <c r="R385" s="541"/>
      <c r="S385" s="542"/>
      <c r="T385" s="47"/>
    </row>
    <row r="386" spans="1:20" ht="20.149999999999999" customHeight="1">
      <c r="A386" s="789"/>
      <c r="B386" s="404" t="s">
        <v>6</v>
      </c>
      <c r="C386" s="404"/>
      <c r="D386" s="206"/>
      <c r="E386" s="194">
        <v>1340</v>
      </c>
      <c r="F386" s="533">
        <f t="shared" si="24"/>
        <v>0</v>
      </c>
      <c r="G386" s="534"/>
      <c r="H386" s="535"/>
      <c r="I386" s="536"/>
      <c r="J386" s="525">
        <v>7990</v>
      </c>
      <c r="K386" s="526"/>
      <c r="L386" s="277">
        <f t="shared" si="25"/>
        <v>0</v>
      </c>
      <c r="M386" s="537"/>
      <c r="N386" s="538"/>
      <c r="O386" s="539"/>
      <c r="P386" s="194">
        <v>4670</v>
      </c>
      <c r="Q386" s="540">
        <f t="shared" si="26"/>
        <v>0</v>
      </c>
      <c r="R386" s="541"/>
      <c r="S386" s="542"/>
      <c r="T386" s="47"/>
    </row>
    <row r="387" spans="1:20" ht="20.149999999999999" customHeight="1">
      <c r="A387" s="789"/>
      <c r="B387" s="404" t="s">
        <v>277</v>
      </c>
      <c r="C387" s="404"/>
      <c r="D387" s="206"/>
      <c r="E387" s="194">
        <v>1340</v>
      </c>
      <c r="F387" s="533">
        <f>(D387*E387)*1/3</f>
        <v>0</v>
      </c>
      <c r="G387" s="534"/>
      <c r="H387" s="535"/>
      <c r="I387" s="536"/>
      <c r="J387" s="525">
        <v>7990</v>
      </c>
      <c r="K387" s="526"/>
      <c r="L387" s="277">
        <f>(H387*J387)*1/3</f>
        <v>0</v>
      </c>
      <c r="M387" s="537"/>
      <c r="N387" s="538"/>
      <c r="O387" s="539"/>
      <c r="P387" s="194">
        <v>4670</v>
      </c>
      <c r="Q387" s="540">
        <f t="shared" si="26"/>
        <v>0</v>
      </c>
      <c r="R387" s="541"/>
      <c r="S387" s="542"/>
      <c r="T387" s="47"/>
    </row>
    <row r="388" spans="1:20" ht="20.149999999999999" customHeight="1">
      <c r="A388" s="789"/>
      <c r="B388" s="404" t="s">
        <v>280</v>
      </c>
      <c r="C388" s="404"/>
      <c r="D388" s="206"/>
      <c r="E388" s="194">
        <v>1340</v>
      </c>
      <c r="F388" s="533">
        <f t="shared" si="24"/>
        <v>0</v>
      </c>
      <c r="G388" s="534"/>
      <c r="H388" s="535"/>
      <c r="I388" s="536"/>
      <c r="J388" s="525">
        <v>7990</v>
      </c>
      <c r="K388" s="526"/>
      <c r="L388" s="277">
        <f t="shared" si="25"/>
        <v>0</v>
      </c>
      <c r="M388" s="537"/>
      <c r="N388" s="538"/>
      <c r="O388" s="539"/>
      <c r="P388" s="194">
        <v>4670</v>
      </c>
      <c r="Q388" s="540">
        <f>(M388*P388)*1/3</f>
        <v>0</v>
      </c>
      <c r="R388" s="541"/>
      <c r="S388" s="542"/>
      <c r="T388" s="47"/>
    </row>
    <row r="389" spans="1:20" ht="20.149999999999999" customHeight="1">
      <c r="A389" s="789"/>
      <c r="B389" s="404" t="s">
        <v>386</v>
      </c>
      <c r="C389" s="404"/>
      <c r="D389" s="205"/>
      <c r="E389" s="194">
        <v>1340</v>
      </c>
      <c r="F389" s="533">
        <f t="shared" si="24"/>
        <v>0</v>
      </c>
      <c r="G389" s="534"/>
      <c r="H389" s="535"/>
      <c r="I389" s="536"/>
      <c r="J389" s="525">
        <v>7990</v>
      </c>
      <c r="K389" s="526"/>
      <c r="L389" s="277">
        <f>(H389*J389)*1/3</f>
        <v>0</v>
      </c>
      <c r="M389" s="537"/>
      <c r="N389" s="538"/>
      <c r="O389" s="539"/>
      <c r="P389" s="194">
        <v>4670</v>
      </c>
      <c r="Q389" s="540">
        <f t="shared" si="26"/>
        <v>0</v>
      </c>
      <c r="R389" s="541"/>
      <c r="S389" s="542"/>
      <c r="T389" s="47"/>
    </row>
    <row r="390" spans="1:20" ht="20.149999999999999" customHeight="1">
      <c r="A390" s="789"/>
      <c r="B390" s="404" t="s">
        <v>387</v>
      </c>
      <c r="C390" s="405"/>
      <c r="D390" s="206"/>
      <c r="E390" s="194">
        <v>1340</v>
      </c>
      <c r="F390" s="533">
        <f t="shared" si="24"/>
        <v>0</v>
      </c>
      <c r="G390" s="534"/>
      <c r="H390" s="535"/>
      <c r="I390" s="536"/>
      <c r="J390" s="525">
        <v>7990</v>
      </c>
      <c r="K390" s="526"/>
      <c r="L390" s="277">
        <f t="shared" si="25"/>
        <v>0</v>
      </c>
      <c r="M390" s="537"/>
      <c r="N390" s="538"/>
      <c r="O390" s="539"/>
      <c r="P390" s="194">
        <v>4670</v>
      </c>
      <c r="Q390" s="540">
        <f t="shared" si="26"/>
        <v>0</v>
      </c>
      <c r="R390" s="541"/>
      <c r="S390" s="542"/>
      <c r="T390" s="47"/>
    </row>
    <row r="391" spans="1:20" ht="20.149999999999999" customHeight="1">
      <c r="A391" s="789"/>
      <c r="B391" s="478" t="s">
        <v>388</v>
      </c>
      <c r="C391" s="479"/>
      <c r="D391" s="206"/>
      <c r="E391" s="194">
        <v>1340</v>
      </c>
      <c r="F391" s="533">
        <f>(D391*E391)*1/3</f>
        <v>0</v>
      </c>
      <c r="G391" s="534"/>
      <c r="H391" s="535"/>
      <c r="I391" s="536"/>
      <c r="J391" s="525">
        <v>7990</v>
      </c>
      <c r="K391" s="526"/>
      <c r="L391" s="277">
        <f t="shared" si="25"/>
        <v>0</v>
      </c>
      <c r="M391" s="537"/>
      <c r="N391" s="538"/>
      <c r="O391" s="539"/>
      <c r="P391" s="194">
        <v>4670</v>
      </c>
      <c r="Q391" s="540">
        <f>(M391*P391)*1/3</f>
        <v>0</v>
      </c>
      <c r="R391" s="541"/>
      <c r="S391" s="542"/>
      <c r="T391" s="47"/>
    </row>
    <row r="392" spans="1:20" ht="20.149999999999999" customHeight="1" thickBot="1">
      <c r="A392" s="789"/>
      <c r="B392" s="478" t="s">
        <v>281</v>
      </c>
      <c r="C392" s="479"/>
      <c r="D392" s="207"/>
      <c r="E392" s="194">
        <v>1340</v>
      </c>
      <c r="F392" s="521">
        <f t="shared" si="24"/>
        <v>0</v>
      </c>
      <c r="G392" s="522"/>
      <c r="H392" s="523"/>
      <c r="I392" s="524"/>
      <c r="J392" s="525">
        <v>7990</v>
      </c>
      <c r="K392" s="526"/>
      <c r="L392" s="278">
        <f t="shared" si="25"/>
        <v>0</v>
      </c>
      <c r="M392" s="527"/>
      <c r="N392" s="528"/>
      <c r="O392" s="529"/>
      <c r="P392" s="194">
        <v>4670</v>
      </c>
      <c r="Q392" s="530">
        <f t="shared" si="26"/>
        <v>0</v>
      </c>
      <c r="R392" s="531"/>
      <c r="S392" s="532"/>
      <c r="T392" s="43"/>
    </row>
    <row r="393" spans="1:20" ht="20.149999999999999" customHeight="1" thickTop="1" thickBot="1">
      <c r="A393" s="789"/>
      <c r="B393" s="209"/>
      <c r="C393" s="210" t="s">
        <v>297</v>
      </c>
      <c r="D393" s="211"/>
      <c r="E393" s="212"/>
      <c r="F393" s="496">
        <f>SUM(F381:G392)</f>
        <v>0</v>
      </c>
      <c r="G393" s="497"/>
      <c r="H393" s="498"/>
      <c r="I393" s="499"/>
      <c r="J393" s="500"/>
      <c r="K393" s="501"/>
      <c r="L393" s="279">
        <f>SUM(L381:L392)</f>
        <v>0</v>
      </c>
      <c r="M393" s="502"/>
      <c r="N393" s="503"/>
      <c r="O393" s="503"/>
      <c r="P393" s="280"/>
      <c r="Q393" s="504">
        <f>SUM(Q381:S392)</f>
        <v>0</v>
      </c>
      <c r="R393" s="505"/>
      <c r="S393" s="506"/>
      <c r="T393" s="43"/>
    </row>
    <row r="394" spans="1:20" ht="20.149999999999999" customHeight="1" thickBot="1">
      <c r="A394" s="789"/>
      <c r="B394" s="507" t="s">
        <v>263</v>
      </c>
      <c r="C394" s="508"/>
      <c r="D394" s="513" t="s">
        <v>393</v>
      </c>
      <c r="E394" s="514"/>
      <c r="F394" s="514"/>
      <c r="G394" s="514"/>
      <c r="H394" s="515"/>
      <c r="I394" s="516"/>
      <c r="J394" s="87"/>
      <c r="K394" s="47"/>
      <c r="L394" s="47"/>
      <c r="M394" s="45"/>
      <c r="N394" s="45"/>
      <c r="O394" s="45"/>
      <c r="P394" s="45"/>
      <c r="Q394" s="45"/>
      <c r="R394" s="45"/>
      <c r="S394" s="45"/>
      <c r="T394" s="43"/>
    </row>
    <row r="395" spans="1:20" ht="20.149999999999999" customHeight="1">
      <c r="A395" s="789"/>
      <c r="B395" s="509"/>
      <c r="C395" s="510"/>
      <c r="D395" s="517" t="s">
        <v>394</v>
      </c>
      <c r="E395" s="519" t="s">
        <v>395</v>
      </c>
      <c r="F395" s="489" t="s">
        <v>295</v>
      </c>
      <c r="G395" s="519"/>
      <c r="H395" s="489" t="s">
        <v>296</v>
      </c>
      <c r="I395" s="490"/>
      <c r="J395" s="46"/>
      <c r="K395" s="47"/>
      <c r="L395" s="47"/>
      <c r="M395" s="47"/>
      <c r="N395" s="47"/>
      <c r="O395" s="47"/>
      <c r="P395" s="47"/>
      <c r="Q395" s="47"/>
      <c r="R395" s="47"/>
      <c r="S395" s="47"/>
      <c r="T395" s="47"/>
    </row>
    <row r="396" spans="1:20" ht="20.149999999999999" customHeight="1" thickBot="1">
      <c r="A396" s="789"/>
      <c r="B396" s="511"/>
      <c r="C396" s="512"/>
      <c r="D396" s="518"/>
      <c r="E396" s="520"/>
      <c r="F396" s="491"/>
      <c r="G396" s="520"/>
      <c r="H396" s="491"/>
      <c r="I396" s="492"/>
      <c r="J396" s="46"/>
      <c r="K396" s="47"/>
      <c r="L396" s="47"/>
      <c r="M396" s="47"/>
      <c r="N396" s="47"/>
      <c r="O396" s="47"/>
      <c r="P396" s="47"/>
      <c r="Q396" s="47"/>
      <c r="R396" s="47"/>
      <c r="S396" s="47"/>
      <c r="T396" s="47"/>
    </row>
    <row r="397" spans="1:20" ht="20.149999999999999" customHeight="1">
      <c r="A397" s="789"/>
      <c r="B397" s="493" t="s">
        <v>124</v>
      </c>
      <c r="C397" s="469"/>
      <c r="D397" s="205"/>
      <c r="E397" s="194">
        <v>1320</v>
      </c>
      <c r="F397" s="380" t="s">
        <v>267</v>
      </c>
      <c r="G397" s="380"/>
      <c r="H397" s="494">
        <f>(D397*E397)*1/3</f>
        <v>0</v>
      </c>
      <c r="I397" s="495"/>
      <c r="J397" s="46"/>
      <c r="K397" s="47"/>
      <c r="L397" s="47"/>
      <c r="M397" s="47"/>
      <c r="N397" s="47"/>
      <c r="O397" s="47"/>
      <c r="P397" s="47"/>
      <c r="Q397" s="47"/>
      <c r="R397" s="47"/>
      <c r="S397" s="47"/>
      <c r="T397" s="47"/>
    </row>
    <row r="398" spans="1:20" ht="20.149999999999999" customHeight="1">
      <c r="A398" s="789"/>
      <c r="B398" s="404" t="s">
        <v>129</v>
      </c>
      <c r="C398" s="404"/>
      <c r="D398" s="206"/>
      <c r="E398" s="194">
        <v>1320</v>
      </c>
      <c r="F398" s="324" t="s">
        <v>267</v>
      </c>
      <c r="G398" s="324"/>
      <c r="H398" s="433">
        <f>(D398*E398)*1/3</f>
        <v>0</v>
      </c>
      <c r="I398" s="434"/>
      <c r="J398" s="46"/>
      <c r="K398" s="47"/>
      <c r="L398" s="47"/>
      <c r="M398" s="47"/>
      <c r="N398" s="47"/>
      <c r="O398" s="47"/>
      <c r="P398" s="47"/>
      <c r="Q398" s="47"/>
      <c r="R398" s="47"/>
      <c r="S398" s="47"/>
      <c r="T398" s="47"/>
    </row>
    <row r="399" spans="1:20" ht="20.149999999999999" customHeight="1">
      <c r="A399" s="789"/>
      <c r="B399" s="404" t="s">
        <v>130</v>
      </c>
      <c r="C399" s="405"/>
      <c r="D399" s="206"/>
      <c r="E399" s="194">
        <v>1320</v>
      </c>
      <c r="F399" s="324" t="s">
        <v>267</v>
      </c>
      <c r="G399" s="324"/>
      <c r="H399" s="433">
        <f>(D399*E399)*1/3</f>
        <v>0</v>
      </c>
      <c r="I399" s="434"/>
      <c r="J399" s="46"/>
      <c r="K399" s="47"/>
      <c r="L399" s="47"/>
      <c r="M399" s="47"/>
      <c r="N399" s="47"/>
      <c r="O399" s="47"/>
      <c r="P399" s="47"/>
      <c r="Q399" s="47"/>
      <c r="R399" s="47"/>
      <c r="S399" s="47"/>
      <c r="T399" s="47"/>
    </row>
    <row r="400" spans="1:20" ht="20.149999999999999" customHeight="1">
      <c r="A400" s="789"/>
      <c r="B400" s="404" t="s">
        <v>131</v>
      </c>
      <c r="C400" s="404"/>
      <c r="D400" s="206"/>
      <c r="E400" s="194">
        <v>1320</v>
      </c>
      <c r="F400" s="324" t="s">
        <v>267</v>
      </c>
      <c r="G400" s="324"/>
      <c r="H400" s="433">
        <f t="shared" ref="H400:H406" si="27">(D400*E400)*1/3</f>
        <v>0</v>
      </c>
      <c r="I400" s="434"/>
      <c r="J400" s="46"/>
      <c r="K400" s="47"/>
      <c r="L400" s="47"/>
      <c r="M400" s="47"/>
      <c r="N400" s="47"/>
      <c r="O400" s="47"/>
      <c r="P400" s="47"/>
      <c r="Q400" s="47"/>
      <c r="R400" s="47"/>
      <c r="S400" s="47"/>
      <c r="T400" s="47"/>
    </row>
    <row r="401" spans="1:20" ht="20.149999999999999" customHeight="1">
      <c r="A401" s="789"/>
      <c r="B401" s="404" t="s">
        <v>385</v>
      </c>
      <c r="C401" s="404"/>
      <c r="D401" s="206"/>
      <c r="E401" s="194">
        <v>1320</v>
      </c>
      <c r="F401" s="324" t="s">
        <v>267</v>
      </c>
      <c r="G401" s="324"/>
      <c r="H401" s="433">
        <f t="shared" si="27"/>
        <v>0</v>
      </c>
      <c r="I401" s="434"/>
      <c r="J401" s="46"/>
      <c r="K401" s="47"/>
      <c r="L401" s="47"/>
      <c r="M401" s="47"/>
      <c r="N401" s="47"/>
      <c r="O401" s="47"/>
      <c r="P401" s="47"/>
      <c r="Q401" s="47"/>
      <c r="R401" s="47"/>
      <c r="S401" s="47"/>
      <c r="T401" s="47"/>
    </row>
    <row r="402" spans="1:20" ht="20.149999999999999" customHeight="1">
      <c r="A402" s="789"/>
      <c r="B402" s="404" t="s">
        <v>6</v>
      </c>
      <c r="C402" s="404"/>
      <c r="D402" s="206"/>
      <c r="E402" s="194">
        <v>1320</v>
      </c>
      <c r="F402" s="324" t="s">
        <v>267</v>
      </c>
      <c r="G402" s="324"/>
      <c r="H402" s="433">
        <f t="shared" si="27"/>
        <v>0</v>
      </c>
      <c r="I402" s="434"/>
      <c r="J402" s="46"/>
      <c r="K402" s="47"/>
      <c r="L402" s="47"/>
      <c r="M402" s="47"/>
      <c r="N402" s="47"/>
      <c r="O402" s="47"/>
      <c r="P402" s="47"/>
      <c r="Q402" s="47"/>
      <c r="R402" s="47"/>
      <c r="S402" s="47"/>
      <c r="T402" s="47"/>
    </row>
    <row r="403" spans="1:20" ht="20.149999999999999" customHeight="1">
      <c r="A403" s="789"/>
      <c r="B403" s="404" t="s">
        <v>277</v>
      </c>
      <c r="C403" s="404"/>
      <c r="D403" s="206"/>
      <c r="E403" s="194">
        <v>1320</v>
      </c>
      <c r="F403" s="324" t="s">
        <v>267</v>
      </c>
      <c r="G403" s="324"/>
      <c r="H403" s="433">
        <f t="shared" si="27"/>
        <v>0</v>
      </c>
      <c r="I403" s="434"/>
      <c r="J403" s="46"/>
      <c r="K403" s="47"/>
      <c r="L403" s="47"/>
      <c r="M403" s="47"/>
      <c r="N403" s="47"/>
      <c r="O403" s="47"/>
      <c r="P403" s="47"/>
      <c r="Q403" s="47"/>
      <c r="R403" s="47"/>
      <c r="S403" s="47"/>
      <c r="T403" s="47"/>
    </row>
    <row r="404" spans="1:20" ht="20.149999999999999" customHeight="1">
      <c r="A404" s="789"/>
      <c r="B404" s="404" t="s">
        <v>280</v>
      </c>
      <c r="C404" s="404"/>
      <c r="D404" s="206"/>
      <c r="E404" s="194">
        <v>1320</v>
      </c>
      <c r="F404" s="324" t="s">
        <v>267</v>
      </c>
      <c r="G404" s="324"/>
      <c r="H404" s="433">
        <f t="shared" si="27"/>
        <v>0</v>
      </c>
      <c r="I404" s="434"/>
      <c r="J404" s="46"/>
      <c r="K404" s="47"/>
      <c r="L404" s="47"/>
      <c r="M404" s="47"/>
      <c r="N404" s="47"/>
      <c r="O404" s="47"/>
      <c r="P404" s="47"/>
      <c r="Q404" s="47"/>
      <c r="R404" s="47"/>
      <c r="S404" s="47"/>
      <c r="T404" s="47"/>
    </row>
    <row r="405" spans="1:20" ht="20.149999999999999" customHeight="1">
      <c r="A405" s="789"/>
      <c r="B405" s="404" t="s">
        <v>386</v>
      </c>
      <c r="C405" s="404"/>
      <c r="D405" s="206"/>
      <c r="E405" s="194">
        <v>1320</v>
      </c>
      <c r="F405" s="324" t="s">
        <v>267</v>
      </c>
      <c r="G405" s="324"/>
      <c r="H405" s="433">
        <f t="shared" si="27"/>
        <v>0</v>
      </c>
      <c r="I405" s="434"/>
      <c r="J405" s="46"/>
      <c r="K405" s="47"/>
      <c r="L405" s="47"/>
      <c r="M405" s="47"/>
      <c r="N405" s="47"/>
      <c r="O405" s="47"/>
      <c r="P405" s="47"/>
      <c r="Q405" s="47"/>
      <c r="R405" s="47"/>
      <c r="S405" s="47"/>
      <c r="T405" s="47"/>
    </row>
    <row r="406" spans="1:20" ht="20.149999999999999" customHeight="1">
      <c r="A406" s="789"/>
      <c r="B406" s="478" t="s">
        <v>388</v>
      </c>
      <c r="C406" s="479"/>
      <c r="D406" s="206"/>
      <c r="E406" s="194">
        <v>1320</v>
      </c>
      <c r="F406" s="324" t="s">
        <v>267</v>
      </c>
      <c r="G406" s="324"/>
      <c r="H406" s="433">
        <f t="shared" si="27"/>
        <v>0</v>
      </c>
      <c r="I406" s="434"/>
      <c r="J406" s="46"/>
      <c r="K406" s="47"/>
      <c r="L406" s="47"/>
      <c r="M406" s="47"/>
      <c r="N406" s="47"/>
      <c r="O406" s="47"/>
      <c r="P406" s="47"/>
      <c r="Q406" s="47"/>
      <c r="R406" s="47"/>
      <c r="S406" s="47"/>
      <c r="T406" s="47"/>
    </row>
    <row r="407" spans="1:20" ht="20.149999999999999" customHeight="1" thickBot="1">
      <c r="A407" s="789"/>
      <c r="B407" s="478" t="s">
        <v>281</v>
      </c>
      <c r="C407" s="479"/>
      <c r="D407" s="207"/>
      <c r="E407" s="194">
        <v>1320</v>
      </c>
      <c r="F407" s="380" t="s">
        <v>267</v>
      </c>
      <c r="G407" s="380"/>
      <c r="H407" s="480">
        <f>(D407*E407)*1/3</f>
        <v>0</v>
      </c>
      <c r="I407" s="481"/>
      <c r="J407" s="46"/>
      <c r="K407" s="47"/>
      <c r="L407" s="47"/>
      <c r="M407" s="47"/>
      <c r="N407" s="47"/>
      <c r="O407" s="47"/>
      <c r="P407" s="47"/>
      <c r="Q407" s="47"/>
      <c r="R407" s="47"/>
      <c r="S407" s="47"/>
      <c r="T407" s="47"/>
    </row>
    <row r="408" spans="1:20" ht="20.149999999999999" customHeight="1" thickTop="1" thickBot="1">
      <c r="A408" s="789"/>
      <c r="B408" s="269"/>
      <c r="C408" s="208" t="s">
        <v>297</v>
      </c>
      <c r="D408" s="274"/>
      <c r="E408" s="275"/>
      <c r="F408" s="392"/>
      <c r="G408" s="393"/>
      <c r="H408" s="482">
        <f>SUM(H397:I407)</f>
        <v>0</v>
      </c>
      <c r="I408" s="483"/>
      <c r="J408" s="46"/>
      <c r="K408" s="47"/>
      <c r="L408" s="47"/>
      <c r="M408" s="47"/>
      <c r="N408" s="47"/>
      <c r="O408" s="47"/>
      <c r="P408" s="47"/>
      <c r="Q408" s="47"/>
      <c r="R408" s="47"/>
      <c r="S408" s="47"/>
      <c r="T408" s="47"/>
    </row>
    <row r="409" spans="1:20" ht="20.149999999999999" customHeight="1" thickBot="1">
      <c r="A409" s="789"/>
      <c r="B409" s="304" t="s">
        <v>396</v>
      </c>
      <c r="C409" s="305"/>
      <c r="D409" s="295" t="s">
        <v>397</v>
      </c>
      <c r="E409" s="296"/>
      <c r="F409" s="296"/>
      <c r="G409" s="296"/>
      <c r="H409" s="296"/>
      <c r="I409" s="297"/>
      <c r="J409" s="47"/>
      <c r="K409" s="47"/>
      <c r="L409" s="47"/>
      <c r="M409" s="47"/>
      <c r="N409" s="47"/>
      <c r="O409" s="47"/>
      <c r="P409" s="47"/>
      <c r="Q409" s="47"/>
      <c r="R409" s="47"/>
      <c r="S409" s="47"/>
      <c r="T409" s="47"/>
    </row>
    <row r="410" spans="1:20" ht="27" customHeight="1" thickBot="1">
      <c r="A410" s="789"/>
      <c r="B410" s="306"/>
      <c r="C410" s="307"/>
      <c r="D410" s="264" t="s">
        <v>303</v>
      </c>
      <c r="E410" s="484" t="s">
        <v>340</v>
      </c>
      <c r="F410" s="485"/>
      <c r="G410" s="486"/>
      <c r="H410" s="487" t="s">
        <v>296</v>
      </c>
      <c r="I410" s="488"/>
      <c r="J410" s="47"/>
      <c r="K410" s="47"/>
      <c r="L410" s="47"/>
      <c r="M410" s="47"/>
      <c r="N410" s="47"/>
      <c r="O410" s="47"/>
      <c r="P410" s="47"/>
      <c r="Q410" s="47"/>
      <c r="R410" s="47"/>
      <c r="S410" s="47"/>
      <c r="T410" s="47"/>
    </row>
    <row r="411" spans="1:20" ht="20.149999999999999" customHeight="1">
      <c r="A411" s="789"/>
      <c r="B411" s="471" t="s">
        <v>398</v>
      </c>
      <c r="C411" s="472"/>
      <c r="D411" s="239"/>
      <c r="E411" s="473" t="s">
        <v>399</v>
      </c>
      <c r="F411" s="473"/>
      <c r="G411" s="473"/>
      <c r="H411" s="476"/>
      <c r="I411" s="477"/>
      <c r="J411" s="47"/>
      <c r="K411" s="47"/>
      <c r="L411" s="47"/>
      <c r="M411" s="47"/>
      <c r="N411" s="47"/>
      <c r="O411" s="47"/>
      <c r="P411" s="47"/>
      <c r="Q411" s="47"/>
      <c r="R411" s="47"/>
      <c r="S411" s="47"/>
      <c r="T411" s="47"/>
    </row>
    <row r="412" spans="1:20" ht="20.149999999999999" customHeight="1">
      <c r="A412" s="789"/>
      <c r="B412" s="462" t="s">
        <v>400</v>
      </c>
      <c r="C412" s="470"/>
      <c r="D412" s="201"/>
      <c r="E412" s="474"/>
      <c r="F412" s="474"/>
      <c r="G412" s="474"/>
      <c r="H412" s="460"/>
      <c r="I412" s="461"/>
      <c r="J412" s="47"/>
      <c r="K412" s="47"/>
      <c r="L412" s="47"/>
      <c r="M412" s="47"/>
      <c r="N412" s="47"/>
      <c r="O412" s="47"/>
      <c r="P412" s="47"/>
      <c r="Q412" s="47"/>
      <c r="R412" s="47"/>
      <c r="S412" s="47"/>
      <c r="T412" s="47"/>
    </row>
    <row r="413" spans="1:20" ht="20.149999999999999" customHeight="1">
      <c r="A413" s="789"/>
      <c r="B413" s="462" t="s">
        <v>401</v>
      </c>
      <c r="C413" s="470"/>
      <c r="D413" s="199"/>
      <c r="E413" s="475"/>
      <c r="F413" s="475"/>
      <c r="G413" s="475"/>
      <c r="H413" s="460"/>
      <c r="I413" s="461"/>
      <c r="J413" s="47"/>
      <c r="K413" s="47"/>
      <c r="L413" s="47"/>
      <c r="M413" s="47"/>
      <c r="N413" s="47"/>
      <c r="O413" s="47"/>
      <c r="P413" s="47"/>
      <c r="Q413" s="47"/>
      <c r="R413" s="47"/>
      <c r="S413" s="47"/>
      <c r="T413" s="47"/>
    </row>
    <row r="414" spans="1:20" ht="20.149999999999999" customHeight="1">
      <c r="A414" s="789"/>
      <c r="B414" s="462" t="s">
        <v>402</v>
      </c>
      <c r="C414" s="463"/>
      <c r="D414" s="199"/>
      <c r="E414" s="475"/>
      <c r="F414" s="475"/>
      <c r="G414" s="475"/>
      <c r="H414" s="460"/>
      <c r="I414" s="461"/>
      <c r="J414" s="47"/>
      <c r="K414" s="47"/>
      <c r="L414" s="47"/>
      <c r="M414" s="47"/>
      <c r="N414" s="47"/>
      <c r="O414" s="47"/>
      <c r="P414" s="47"/>
      <c r="Q414" s="47"/>
      <c r="R414" s="47"/>
      <c r="S414" s="47"/>
      <c r="T414" s="47"/>
    </row>
    <row r="415" spans="1:20" ht="20.149999999999999" customHeight="1">
      <c r="A415" s="789"/>
      <c r="B415" s="464" t="s">
        <v>403</v>
      </c>
      <c r="C415" s="465"/>
      <c r="D415" s="201"/>
      <c r="E415" s="475"/>
      <c r="F415" s="475"/>
      <c r="G415" s="475"/>
      <c r="H415" s="460"/>
      <c r="I415" s="461"/>
      <c r="J415" s="47"/>
      <c r="K415" s="47"/>
      <c r="L415" s="47"/>
      <c r="M415" s="47"/>
      <c r="N415" s="47"/>
      <c r="O415" s="47"/>
      <c r="P415" s="47"/>
      <c r="Q415" s="47"/>
      <c r="R415" s="47"/>
      <c r="S415" s="47"/>
      <c r="T415" s="47"/>
    </row>
    <row r="416" spans="1:20" ht="20.149999999999999" customHeight="1">
      <c r="A416" s="789"/>
      <c r="B416" s="468" t="s">
        <v>404</v>
      </c>
      <c r="C416" s="469"/>
      <c r="D416" s="265"/>
      <c r="E416" s="475"/>
      <c r="F416" s="475"/>
      <c r="G416" s="475"/>
      <c r="H416" s="460"/>
      <c r="I416" s="461"/>
      <c r="J416" s="47"/>
      <c r="K416" s="47"/>
      <c r="L416" s="47"/>
      <c r="M416" s="47"/>
      <c r="N416" s="47"/>
      <c r="O416" s="47"/>
      <c r="P416" s="47"/>
      <c r="Q416" s="47"/>
      <c r="R416" s="47"/>
      <c r="S416" s="47"/>
      <c r="T416" s="47"/>
    </row>
    <row r="417" spans="1:22" ht="20.149999999999999" customHeight="1">
      <c r="A417" s="789"/>
      <c r="B417" s="462" t="s">
        <v>405</v>
      </c>
      <c r="C417" s="470"/>
      <c r="D417" s="201"/>
      <c r="E417" s="475"/>
      <c r="F417" s="475"/>
      <c r="G417" s="475"/>
      <c r="H417" s="460"/>
      <c r="I417" s="461"/>
      <c r="J417" s="47"/>
      <c r="K417" s="47"/>
      <c r="L417" s="47"/>
      <c r="M417" s="47"/>
      <c r="N417" s="47"/>
      <c r="O417" s="47"/>
      <c r="P417" s="47"/>
      <c r="Q417" s="47"/>
      <c r="R417" s="47"/>
      <c r="S417" s="47"/>
      <c r="T417" s="47"/>
    </row>
    <row r="418" spans="1:22" ht="20.149999999999999" customHeight="1">
      <c r="A418" s="789"/>
      <c r="B418" s="462" t="s">
        <v>406</v>
      </c>
      <c r="C418" s="470"/>
      <c r="D418" s="199"/>
      <c r="E418" s="475"/>
      <c r="F418" s="475"/>
      <c r="G418" s="475"/>
      <c r="H418" s="460"/>
      <c r="I418" s="461"/>
      <c r="J418" s="47"/>
      <c r="K418" s="47"/>
      <c r="L418" s="47"/>
      <c r="M418" s="47"/>
      <c r="N418" s="47"/>
      <c r="O418" s="47"/>
      <c r="P418" s="47"/>
      <c r="Q418" s="47"/>
      <c r="R418" s="47"/>
      <c r="S418" s="47"/>
      <c r="T418" s="47"/>
    </row>
    <row r="419" spans="1:22" ht="20.149999999999999" customHeight="1">
      <c r="A419" s="789"/>
      <c r="B419" s="462" t="s">
        <v>407</v>
      </c>
      <c r="C419" s="463"/>
      <c r="D419" s="199"/>
      <c r="E419" s="475"/>
      <c r="F419" s="475"/>
      <c r="G419" s="475"/>
      <c r="H419" s="460"/>
      <c r="I419" s="461"/>
      <c r="J419" s="47"/>
      <c r="K419" s="47"/>
      <c r="L419" s="47"/>
      <c r="M419" s="47"/>
      <c r="N419" s="47"/>
      <c r="O419" s="47"/>
      <c r="P419" s="47"/>
      <c r="Q419" s="47"/>
      <c r="R419" s="47"/>
      <c r="S419" s="47"/>
      <c r="T419" s="47"/>
    </row>
    <row r="420" spans="1:22" ht="20.149999999999999" customHeight="1">
      <c r="A420" s="789"/>
      <c r="B420" s="462" t="s">
        <v>6</v>
      </c>
      <c r="C420" s="463"/>
      <c r="D420" s="199"/>
      <c r="E420" s="475"/>
      <c r="F420" s="475"/>
      <c r="G420" s="475"/>
      <c r="H420" s="460"/>
      <c r="I420" s="461"/>
      <c r="J420" s="47"/>
      <c r="K420" s="47"/>
      <c r="L420" s="47"/>
      <c r="M420" s="47"/>
      <c r="N420" s="47"/>
      <c r="O420" s="47"/>
      <c r="P420" s="47"/>
      <c r="Q420" s="47"/>
      <c r="R420" s="47"/>
      <c r="S420" s="47"/>
      <c r="T420" s="47"/>
    </row>
    <row r="421" spans="1:22" ht="20.149999999999999" customHeight="1">
      <c r="A421" s="789"/>
      <c r="B421" s="462" t="s">
        <v>277</v>
      </c>
      <c r="C421" s="463"/>
      <c r="D421" s="199"/>
      <c r="E421" s="475"/>
      <c r="F421" s="475"/>
      <c r="G421" s="475"/>
      <c r="H421" s="460"/>
      <c r="I421" s="461"/>
      <c r="J421" s="47"/>
      <c r="K421" s="47"/>
      <c r="L421" s="47"/>
      <c r="M421" s="47"/>
      <c r="N421" s="47"/>
      <c r="O421" s="47"/>
      <c r="P421" s="47"/>
      <c r="Q421" s="47"/>
      <c r="R421" s="47"/>
      <c r="S421" s="47"/>
      <c r="T421" s="47"/>
    </row>
    <row r="422" spans="1:22" ht="20.149999999999999" customHeight="1">
      <c r="A422" s="789"/>
      <c r="B422" s="458" t="s">
        <v>276</v>
      </c>
      <c r="C422" s="459"/>
      <c r="D422" s="199"/>
      <c r="E422" s="475"/>
      <c r="F422" s="475"/>
      <c r="G422" s="475"/>
      <c r="H422" s="460"/>
      <c r="I422" s="461"/>
      <c r="J422" s="47"/>
      <c r="K422" s="47"/>
      <c r="L422" s="47"/>
      <c r="M422" s="47"/>
      <c r="N422" s="47"/>
      <c r="O422" s="47"/>
      <c r="P422" s="47"/>
      <c r="Q422" s="47"/>
      <c r="R422" s="47"/>
      <c r="S422" s="47"/>
      <c r="T422" s="47"/>
    </row>
    <row r="423" spans="1:22" ht="20.149999999999999" customHeight="1">
      <c r="A423" s="789"/>
      <c r="B423" s="462" t="s">
        <v>280</v>
      </c>
      <c r="C423" s="463"/>
      <c r="D423" s="199"/>
      <c r="E423" s="475"/>
      <c r="F423" s="475"/>
      <c r="G423" s="475"/>
      <c r="H423" s="460"/>
      <c r="I423" s="461"/>
      <c r="J423" s="47"/>
      <c r="K423" s="47"/>
      <c r="L423" s="47"/>
      <c r="M423" s="47"/>
      <c r="N423" s="47"/>
      <c r="O423" s="47"/>
      <c r="P423" s="47"/>
      <c r="Q423" s="47"/>
      <c r="R423" s="47"/>
      <c r="S423" s="47"/>
      <c r="T423" s="47"/>
    </row>
    <row r="424" spans="1:22" ht="20.149999999999999" customHeight="1" thickBot="1">
      <c r="A424" s="789"/>
      <c r="B424" s="464" t="s">
        <v>408</v>
      </c>
      <c r="C424" s="465"/>
      <c r="D424" s="199"/>
      <c r="E424" s="475"/>
      <c r="F424" s="475"/>
      <c r="G424" s="475"/>
      <c r="H424" s="466"/>
      <c r="I424" s="467"/>
      <c r="J424" s="47"/>
      <c r="K424" s="47"/>
      <c r="L424" s="47"/>
      <c r="M424" s="47"/>
      <c r="N424" s="47"/>
      <c r="O424" s="47"/>
      <c r="P424" s="47"/>
      <c r="Q424" s="47"/>
      <c r="R424" s="47"/>
      <c r="S424" s="47"/>
      <c r="T424" s="47"/>
    </row>
    <row r="425" spans="1:22" ht="20.149999999999999" customHeight="1" thickTop="1" thickBot="1">
      <c r="A425" s="789"/>
      <c r="B425" s="281"/>
      <c r="C425" s="223" t="s">
        <v>297</v>
      </c>
      <c r="D425" s="282"/>
      <c r="E425" s="414"/>
      <c r="F425" s="448"/>
      <c r="G425" s="415"/>
      <c r="H425" s="449">
        <f>SUM(H411:I424)</f>
        <v>0</v>
      </c>
      <c r="I425" s="450"/>
      <c r="J425" s="47"/>
      <c r="K425" s="47"/>
      <c r="L425" s="47"/>
      <c r="M425" s="47"/>
      <c r="N425" s="47"/>
      <c r="O425" s="47"/>
      <c r="P425" s="47"/>
      <c r="Q425" s="47"/>
      <c r="R425" s="47"/>
      <c r="S425" s="47"/>
      <c r="T425" s="47"/>
    </row>
    <row r="426" spans="1:22" s="28" customFormat="1" ht="25" customHeight="1" thickBot="1">
      <c r="A426" s="789"/>
      <c r="B426" s="451" t="s">
        <v>23</v>
      </c>
      <c r="C426" s="451"/>
      <c r="D426" s="68"/>
      <c r="E426" s="68"/>
      <c r="F426" s="68"/>
      <c r="G426" s="68"/>
      <c r="H426" s="68"/>
      <c r="I426" s="51"/>
      <c r="J426" s="452">
        <f>SUM(H64,J85,H92,H100,H111,H122,H149,H156,J166,H194,H201,J229,J257,H264,J288,H292,I314,N320,L325,L331,L348,L354,H360,H377,F393,L393,Q393,H408,H425)</f>
        <v>0</v>
      </c>
      <c r="K426" s="453"/>
      <c r="L426" s="453"/>
      <c r="M426" s="453"/>
      <c r="N426" s="453"/>
      <c r="O426" s="453"/>
      <c r="P426" s="453"/>
      <c r="Q426" s="454" t="s">
        <v>30</v>
      </c>
      <c r="R426" s="454"/>
      <c r="S426" s="454"/>
      <c r="T426" s="455"/>
      <c r="V426" s="49"/>
    </row>
    <row r="427" spans="1:22" ht="80.25" customHeight="1" thickBot="1">
      <c r="A427" s="790"/>
      <c r="B427" s="456" t="s">
        <v>239</v>
      </c>
      <c r="C427" s="456"/>
      <c r="D427" s="456"/>
      <c r="E427" s="456"/>
      <c r="F427" s="456"/>
      <c r="G427" s="456"/>
      <c r="H427" s="456"/>
      <c r="I427" s="456"/>
      <c r="J427" s="456"/>
      <c r="K427" s="456"/>
      <c r="L427" s="456"/>
      <c r="M427" s="456"/>
      <c r="N427" s="456"/>
      <c r="O427" s="456"/>
      <c r="P427" s="456"/>
      <c r="Q427" s="456"/>
      <c r="R427" s="456"/>
      <c r="S427" s="456"/>
      <c r="T427" s="457"/>
    </row>
    <row r="428" spans="1:22" ht="22.5" customHeight="1">
      <c r="A428" s="10"/>
      <c r="B428" s="444" t="s">
        <v>60</v>
      </c>
      <c r="C428" s="444"/>
      <c r="D428" s="444"/>
      <c r="E428" s="444"/>
      <c r="F428" s="444"/>
      <c r="G428" s="444"/>
      <c r="H428" s="444"/>
      <c r="I428" s="444"/>
      <c r="J428" s="444"/>
      <c r="K428" s="444"/>
      <c r="L428" s="444"/>
      <c r="M428" s="444"/>
      <c r="N428" s="444"/>
      <c r="O428" s="444"/>
      <c r="P428" s="444"/>
      <c r="Q428" s="444"/>
      <c r="R428" s="444"/>
      <c r="S428" s="444"/>
      <c r="T428" s="444"/>
    </row>
    <row r="429" spans="1:22" ht="9.75" customHeight="1">
      <c r="A429" s="10"/>
      <c r="B429" s="48"/>
      <c r="C429" s="48"/>
      <c r="D429" s="48"/>
      <c r="E429" s="48"/>
      <c r="F429" s="48"/>
      <c r="G429" s="48"/>
      <c r="H429" s="48"/>
      <c r="I429" s="48"/>
      <c r="J429" s="48"/>
      <c r="K429" s="48"/>
      <c r="L429" s="48"/>
      <c r="M429" s="48"/>
      <c r="N429" s="48"/>
      <c r="O429" s="48"/>
      <c r="P429" s="48"/>
      <c r="Q429" s="48"/>
      <c r="R429" s="48"/>
      <c r="S429" s="48"/>
      <c r="T429" s="48"/>
    </row>
    <row r="430" spans="1:22" ht="20.25" customHeight="1">
      <c r="A430" s="10"/>
      <c r="B430" s="9"/>
      <c r="C430" s="9"/>
    </row>
    <row r="431" spans="1:22" ht="20.25" customHeight="1">
      <c r="A431" s="10"/>
      <c r="B431" s="9"/>
      <c r="C431" s="9"/>
    </row>
  </sheetData>
  <mergeCells count="1312">
    <mergeCell ref="M21:P21"/>
    <mergeCell ref="N304:P304"/>
    <mergeCell ref="N305:P305"/>
    <mergeCell ref="K7:L7"/>
    <mergeCell ref="K8:L8"/>
    <mergeCell ref="K9:L9"/>
    <mergeCell ref="K10:L10"/>
    <mergeCell ref="M7:T7"/>
    <mergeCell ref="M8:T8"/>
    <mergeCell ref="M9:T9"/>
    <mergeCell ref="M10:T10"/>
    <mergeCell ref="K6:Q6"/>
    <mergeCell ref="A42:T42"/>
    <mergeCell ref="F158:G158"/>
    <mergeCell ref="J158:K158"/>
    <mergeCell ref="D20:E20"/>
    <mergeCell ref="F25:I25"/>
    <mergeCell ref="J25:K25"/>
    <mergeCell ref="M25:P25"/>
    <mergeCell ref="D25:E25"/>
    <mergeCell ref="B24:C24"/>
    <mergeCell ref="D24:E24"/>
    <mergeCell ref="F15:I16"/>
    <mergeCell ref="J15:L15"/>
    <mergeCell ref="M15:T15"/>
    <mergeCell ref="J16:K16"/>
    <mergeCell ref="M16:P16"/>
    <mergeCell ref="Q16:T16"/>
    <mergeCell ref="B21:C21"/>
    <mergeCell ref="D21:E21"/>
    <mergeCell ref="F21:I21"/>
    <mergeCell ref="H55:I55"/>
    <mergeCell ref="N306:P306"/>
    <mergeCell ref="N307:P307"/>
    <mergeCell ref="N308:P308"/>
    <mergeCell ref="N309:P309"/>
    <mergeCell ref="N310:P310"/>
    <mergeCell ref="N311:P311"/>
    <mergeCell ref="N312:P312"/>
    <mergeCell ref="N313:P313"/>
    <mergeCell ref="H48:I48"/>
    <mergeCell ref="N314:P314"/>
    <mergeCell ref="N315:P315"/>
    <mergeCell ref="N316:P316"/>
    <mergeCell ref="H116:I116"/>
    <mergeCell ref="I312:J312"/>
    <mergeCell ref="K312:M312"/>
    <mergeCell ref="K315:M315"/>
    <mergeCell ref="K316:M316"/>
    <mergeCell ref="H102:I103"/>
    <mergeCell ref="D289:I289"/>
    <mergeCell ref="F294:G294"/>
    <mergeCell ref="I294:J294"/>
    <mergeCell ref="K294:M294"/>
    <mergeCell ref="N294:P294"/>
    <mergeCell ref="N298:P298"/>
    <mergeCell ref="N299:P299"/>
    <mergeCell ref="N300:P300"/>
    <mergeCell ref="N301:P301"/>
    <mergeCell ref="N302:P302"/>
    <mergeCell ref="F17:I17"/>
    <mergeCell ref="N317:P317"/>
    <mergeCell ref="N318:P318"/>
    <mergeCell ref="N319:P319"/>
    <mergeCell ref="A44:A427"/>
    <mergeCell ref="B44:C45"/>
    <mergeCell ref="D44:I44"/>
    <mergeCell ref="F45:G45"/>
    <mergeCell ref="H45:I45"/>
    <mergeCell ref="B117:C117"/>
    <mergeCell ref="F117:G117"/>
    <mergeCell ref="H117:I117"/>
    <mergeCell ref="B118:C118"/>
    <mergeCell ref="F118:G118"/>
    <mergeCell ref="H118:I118"/>
    <mergeCell ref="B119:C119"/>
    <mergeCell ref="F119:G119"/>
    <mergeCell ref="H119:I119"/>
    <mergeCell ref="B120:C120"/>
    <mergeCell ref="F120:G120"/>
    <mergeCell ref="H120:I120"/>
    <mergeCell ref="B121:C121"/>
    <mergeCell ref="F121:G121"/>
    <mergeCell ref="H121:I121"/>
    <mergeCell ref="B46:C46"/>
    <mergeCell ref="F46:G46"/>
    <mergeCell ref="H46:I46"/>
    <mergeCell ref="B54:C54"/>
    <mergeCell ref="F54:G54"/>
    <mergeCell ref="H54:I54"/>
    <mergeCell ref="B55:C55"/>
    <mergeCell ref="J21:K21"/>
    <mergeCell ref="F55:G55"/>
    <mergeCell ref="F23:I23"/>
    <mergeCell ref="Q21:T21"/>
    <mergeCell ref="B20:C20"/>
    <mergeCell ref="F20:I20"/>
    <mergeCell ref="J20:K20"/>
    <mergeCell ref="M20:P20"/>
    <mergeCell ref="Q20:T20"/>
    <mergeCell ref="B25:C25"/>
    <mergeCell ref="M27:P27"/>
    <mergeCell ref="Q27:T27"/>
    <mergeCell ref="B26:C26"/>
    <mergeCell ref="D26:E26"/>
    <mergeCell ref="F26:I26"/>
    <mergeCell ref="J26:K26"/>
    <mergeCell ref="Q26:T26"/>
    <mergeCell ref="M26:P26"/>
    <mergeCell ref="D30:E30"/>
    <mergeCell ref="F30:I30"/>
    <mergeCell ref="J30:K30"/>
    <mergeCell ref="M30:P30"/>
    <mergeCell ref="Q30:T30"/>
    <mergeCell ref="B36:C36"/>
    <mergeCell ref="D36:E36"/>
    <mergeCell ref="F36:I36"/>
    <mergeCell ref="J36:K36"/>
    <mergeCell ref="M36:T36"/>
    <mergeCell ref="F24:I24"/>
    <mergeCell ref="J24:K24"/>
    <mergeCell ref="M24:P24"/>
    <mergeCell ref="Q24:T24"/>
    <mergeCell ref="B23:C23"/>
    <mergeCell ref="L1:T1"/>
    <mergeCell ref="A2:T2"/>
    <mergeCell ref="B19:C19"/>
    <mergeCell ref="D19:E19"/>
    <mergeCell ref="F19:I19"/>
    <mergeCell ref="J19:K19"/>
    <mergeCell ref="M19:P19"/>
    <mergeCell ref="Q19:T19"/>
    <mergeCell ref="B18:C18"/>
    <mergeCell ref="D18:E18"/>
    <mergeCell ref="F18:I18"/>
    <mergeCell ref="J18:K18"/>
    <mergeCell ref="M18:P18"/>
    <mergeCell ref="Q18:T18"/>
    <mergeCell ref="B17:C17"/>
    <mergeCell ref="D17:E17"/>
    <mergeCell ref="J29:K29"/>
    <mergeCell ref="J17:K17"/>
    <mergeCell ref="M17:P17"/>
    <mergeCell ref="Q17:T17"/>
    <mergeCell ref="A12:I12"/>
    <mergeCell ref="A14:A40"/>
    <mergeCell ref="B14:C15"/>
    <mergeCell ref="D14:I14"/>
    <mergeCell ref="J14:T14"/>
    <mergeCell ref="D15:E16"/>
    <mergeCell ref="B22:C22"/>
    <mergeCell ref="D22:E22"/>
    <mergeCell ref="F22:I22"/>
    <mergeCell ref="J22:K22"/>
    <mergeCell ref="M22:P22"/>
    <mergeCell ref="Q22:T22"/>
    <mergeCell ref="D23:E23"/>
    <mergeCell ref="B35:C35"/>
    <mergeCell ref="D35:E35"/>
    <mergeCell ref="F35:I35"/>
    <mergeCell ref="J35:K35"/>
    <mergeCell ref="M35:P35"/>
    <mergeCell ref="Q35:T35"/>
    <mergeCell ref="M33:T33"/>
    <mergeCell ref="B34:C34"/>
    <mergeCell ref="D34:E34"/>
    <mergeCell ref="F34:I34"/>
    <mergeCell ref="J34:K34"/>
    <mergeCell ref="M34:T34"/>
    <mergeCell ref="B33:C33"/>
    <mergeCell ref="D33:E33"/>
    <mergeCell ref="F33:I33"/>
    <mergeCell ref="J33:K33"/>
    <mergeCell ref="J23:K23"/>
    <mergeCell ref="M23:P23"/>
    <mergeCell ref="Q23:T23"/>
    <mergeCell ref="B28:C28"/>
    <mergeCell ref="D28:E28"/>
    <mergeCell ref="F28:I28"/>
    <mergeCell ref="J28:K28"/>
    <mergeCell ref="M28:T28"/>
    <mergeCell ref="Q25:T25"/>
    <mergeCell ref="B27:C27"/>
    <mergeCell ref="D27:E27"/>
    <mergeCell ref="F27:I27"/>
    <mergeCell ref="J27:K27"/>
    <mergeCell ref="B29:C29"/>
    <mergeCell ref="Q31:T31"/>
    <mergeCell ref="D29:E29"/>
    <mergeCell ref="B32:C32"/>
    <mergeCell ref="D32:E32"/>
    <mergeCell ref="J32:K32"/>
    <mergeCell ref="B31:C31"/>
    <mergeCell ref="D31:E31"/>
    <mergeCell ref="F31:I31"/>
    <mergeCell ref="J31:K31"/>
    <mergeCell ref="M31:P31"/>
    <mergeCell ref="B30:C30"/>
    <mergeCell ref="B40:C40"/>
    <mergeCell ref="D40:E40"/>
    <mergeCell ref="F40:I40"/>
    <mergeCell ref="J40:K40"/>
    <mergeCell ref="M40:P40"/>
    <mergeCell ref="Q40:T40"/>
    <mergeCell ref="B39:C39"/>
    <mergeCell ref="D39:E39"/>
    <mergeCell ref="F39:I39"/>
    <mergeCell ref="J39:K39"/>
    <mergeCell ref="M39:P39"/>
    <mergeCell ref="Q39:T39"/>
    <mergeCell ref="B38:C38"/>
    <mergeCell ref="D38:E38"/>
    <mergeCell ref="F38:I38"/>
    <mergeCell ref="J38:K38"/>
    <mergeCell ref="M38:P38"/>
    <mergeCell ref="Q38:T38"/>
    <mergeCell ref="B37:C37"/>
    <mergeCell ref="D37:E37"/>
    <mergeCell ref="F37:I37"/>
    <mergeCell ref="J37:K37"/>
    <mergeCell ref="M37:T37"/>
    <mergeCell ref="B52:C52"/>
    <mergeCell ref="F52:G52"/>
    <mergeCell ref="H52:I52"/>
    <mergeCell ref="B53:C53"/>
    <mergeCell ref="F53:G53"/>
    <mergeCell ref="H53:I53"/>
    <mergeCell ref="B50:C50"/>
    <mergeCell ref="F50:G50"/>
    <mergeCell ref="H50:I50"/>
    <mergeCell ref="B51:C51"/>
    <mergeCell ref="F51:G51"/>
    <mergeCell ref="H51:I51"/>
    <mergeCell ref="F49:G49"/>
    <mergeCell ref="H49:I49"/>
    <mergeCell ref="B49:C49"/>
    <mergeCell ref="F47:G47"/>
    <mergeCell ref="H47:I47"/>
    <mergeCell ref="B48:C48"/>
    <mergeCell ref="F48:G48"/>
    <mergeCell ref="B60:C60"/>
    <mergeCell ref="F60:G60"/>
    <mergeCell ref="H60:I60"/>
    <mergeCell ref="B61:C61"/>
    <mergeCell ref="F61:G61"/>
    <mergeCell ref="H61:I61"/>
    <mergeCell ref="B58:C58"/>
    <mergeCell ref="F58:G58"/>
    <mergeCell ref="H58:I58"/>
    <mergeCell ref="B59:C59"/>
    <mergeCell ref="F59:G59"/>
    <mergeCell ref="H59:I59"/>
    <mergeCell ref="B56:C56"/>
    <mergeCell ref="F56:G56"/>
    <mergeCell ref="H56:I56"/>
    <mergeCell ref="B57:C57"/>
    <mergeCell ref="F57:G57"/>
    <mergeCell ref="H57:I57"/>
    <mergeCell ref="B67:C67"/>
    <mergeCell ref="F67:G67"/>
    <mergeCell ref="H67:I67"/>
    <mergeCell ref="J67:K67"/>
    <mergeCell ref="F68:G68"/>
    <mergeCell ref="H68:I68"/>
    <mergeCell ref="J68:K68"/>
    <mergeCell ref="F64:G64"/>
    <mergeCell ref="H64:I64"/>
    <mergeCell ref="B65:C66"/>
    <mergeCell ref="D65:K65"/>
    <mergeCell ref="F66:G66"/>
    <mergeCell ref="H66:I66"/>
    <mergeCell ref="J66:K66"/>
    <mergeCell ref="B62:C62"/>
    <mergeCell ref="F62:G62"/>
    <mergeCell ref="H62:I62"/>
    <mergeCell ref="B63:C63"/>
    <mergeCell ref="F63:G63"/>
    <mergeCell ref="H63:I63"/>
    <mergeCell ref="B73:C73"/>
    <mergeCell ref="F73:G73"/>
    <mergeCell ref="H73:I73"/>
    <mergeCell ref="J73:K73"/>
    <mergeCell ref="B74:C74"/>
    <mergeCell ref="F74:G74"/>
    <mergeCell ref="H74:I74"/>
    <mergeCell ref="J74:K74"/>
    <mergeCell ref="B71:C71"/>
    <mergeCell ref="F71:G71"/>
    <mergeCell ref="H71:I71"/>
    <mergeCell ref="J71:K71"/>
    <mergeCell ref="B72:C72"/>
    <mergeCell ref="F72:G72"/>
    <mergeCell ref="H72:I72"/>
    <mergeCell ref="J72:K72"/>
    <mergeCell ref="B69:C69"/>
    <mergeCell ref="F69:G69"/>
    <mergeCell ref="H69:I69"/>
    <mergeCell ref="J69:K69"/>
    <mergeCell ref="B70:C70"/>
    <mergeCell ref="F70:G70"/>
    <mergeCell ref="H70:I70"/>
    <mergeCell ref="J70:K70"/>
    <mergeCell ref="B79:C79"/>
    <mergeCell ref="F79:G79"/>
    <mergeCell ref="H79:I79"/>
    <mergeCell ref="J79:K79"/>
    <mergeCell ref="B80:C80"/>
    <mergeCell ref="F80:G80"/>
    <mergeCell ref="H80:I80"/>
    <mergeCell ref="J80:K80"/>
    <mergeCell ref="B77:C77"/>
    <mergeCell ref="F77:G77"/>
    <mergeCell ref="H77:I77"/>
    <mergeCell ref="J77:K77"/>
    <mergeCell ref="B78:C78"/>
    <mergeCell ref="F78:G78"/>
    <mergeCell ref="H78:I78"/>
    <mergeCell ref="J78:K78"/>
    <mergeCell ref="B75:C75"/>
    <mergeCell ref="F75:G75"/>
    <mergeCell ref="H75:I75"/>
    <mergeCell ref="J75:K75"/>
    <mergeCell ref="B76:C76"/>
    <mergeCell ref="F76:G76"/>
    <mergeCell ref="H76:I76"/>
    <mergeCell ref="J76:K76"/>
    <mergeCell ref="B85:C85"/>
    <mergeCell ref="F85:G85"/>
    <mergeCell ref="H85:I85"/>
    <mergeCell ref="J85:K85"/>
    <mergeCell ref="B86:C87"/>
    <mergeCell ref="D86:I86"/>
    <mergeCell ref="F87:G87"/>
    <mergeCell ref="H87:I87"/>
    <mergeCell ref="B83:C83"/>
    <mergeCell ref="F83:G83"/>
    <mergeCell ref="H83:I83"/>
    <mergeCell ref="J83:K83"/>
    <mergeCell ref="B84:C84"/>
    <mergeCell ref="F84:G84"/>
    <mergeCell ref="H84:I84"/>
    <mergeCell ref="J84:K84"/>
    <mergeCell ref="B81:C81"/>
    <mergeCell ref="F81:G81"/>
    <mergeCell ref="H81:I81"/>
    <mergeCell ref="J81:K81"/>
    <mergeCell ref="B82:C82"/>
    <mergeCell ref="F82:G82"/>
    <mergeCell ref="H82:I82"/>
    <mergeCell ref="J82:K82"/>
    <mergeCell ref="B95:C95"/>
    <mergeCell ref="F95:G95"/>
    <mergeCell ref="H95:I95"/>
    <mergeCell ref="B96:C96"/>
    <mergeCell ref="F96:G96"/>
    <mergeCell ref="H96:I96"/>
    <mergeCell ref="B92:C92"/>
    <mergeCell ref="F92:G92"/>
    <mergeCell ref="H92:I92"/>
    <mergeCell ref="B93:C94"/>
    <mergeCell ref="D93:I93"/>
    <mergeCell ref="F94:G94"/>
    <mergeCell ref="H94:I94"/>
    <mergeCell ref="B88:C88"/>
    <mergeCell ref="F88:G91"/>
    <mergeCell ref="H88:I88"/>
    <mergeCell ref="B89:C89"/>
    <mergeCell ref="H89:I89"/>
    <mergeCell ref="B90:C90"/>
    <mergeCell ref="H90:I90"/>
    <mergeCell ref="B91:C91"/>
    <mergeCell ref="H91:I91"/>
    <mergeCell ref="B104:C104"/>
    <mergeCell ref="F104:G104"/>
    <mergeCell ref="H104:I104"/>
    <mergeCell ref="F105:G105"/>
    <mergeCell ref="H105:I105"/>
    <mergeCell ref="B99:C99"/>
    <mergeCell ref="F99:G99"/>
    <mergeCell ref="H99:I99"/>
    <mergeCell ref="F100:G100"/>
    <mergeCell ref="H100:I100"/>
    <mergeCell ref="B101:C103"/>
    <mergeCell ref="D101:I101"/>
    <mergeCell ref="D102:D103"/>
    <mergeCell ref="E102:E103"/>
    <mergeCell ref="F102:G103"/>
    <mergeCell ref="B97:C97"/>
    <mergeCell ref="F97:G97"/>
    <mergeCell ref="H97:I97"/>
    <mergeCell ref="B98:C98"/>
    <mergeCell ref="F98:G98"/>
    <mergeCell ref="H98:I98"/>
    <mergeCell ref="B108:C108"/>
    <mergeCell ref="F108:G108"/>
    <mergeCell ref="H108:I108"/>
    <mergeCell ref="B109:C109"/>
    <mergeCell ref="F109:G109"/>
    <mergeCell ref="H109:I109"/>
    <mergeCell ref="B106:C106"/>
    <mergeCell ref="F106:G106"/>
    <mergeCell ref="H106:I106"/>
    <mergeCell ref="B107:C107"/>
    <mergeCell ref="F107:G107"/>
    <mergeCell ref="H107:I107"/>
    <mergeCell ref="B112:C114"/>
    <mergeCell ref="D112:I112"/>
    <mergeCell ref="D113:D114"/>
    <mergeCell ref="E113:E114"/>
    <mergeCell ref="F113:G114"/>
    <mergeCell ref="H113:I114"/>
    <mergeCell ref="B269:C269"/>
    <mergeCell ref="D269:E269"/>
    <mergeCell ref="G269:I269"/>
    <mergeCell ref="J269:L269"/>
    <mergeCell ref="B270:C270"/>
    <mergeCell ref="D270:E270"/>
    <mergeCell ref="G270:I270"/>
    <mergeCell ref="J270:L270"/>
    <mergeCell ref="B267:C267"/>
    <mergeCell ref="D267:E267"/>
    <mergeCell ref="G267:I267"/>
    <mergeCell ref="J267:L267"/>
    <mergeCell ref="D268:E268"/>
    <mergeCell ref="G268:I268"/>
    <mergeCell ref="J268:L268"/>
    <mergeCell ref="B110:C110"/>
    <mergeCell ref="F110:G110"/>
    <mergeCell ref="H110:I110"/>
    <mergeCell ref="F111:G111"/>
    <mergeCell ref="H111:I111"/>
    <mergeCell ref="B265:C266"/>
    <mergeCell ref="D265:L265"/>
    <mergeCell ref="D266:E266"/>
    <mergeCell ref="G266:I266"/>
    <mergeCell ref="J266:L266"/>
    <mergeCell ref="B115:C115"/>
    <mergeCell ref="F115:G115"/>
    <mergeCell ref="H115:I115"/>
    <mergeCell ref="F116:G116"/>
    <mergeCell ref="B275:C275"/>
    <mergeCell ref="D275:E275"/>
    <mergeCell ref="G275:I275"/>
    <mergeCell ref="J275:L275"/>
    <mergeCell ref="D276:E276"/>
    <mergeCell ref="G276:I276"/>
    <mergeCell ref="J276:L276"/>
    <mergeCell ref="B273:C273"/>
    <mergeCell ref="D273:E273"/>
    <mergeCell ref="G273:I273"/>
    <mergeCell ref="J273:L273"/>
    <mergeCell ref="B274:C274"/>
    <mergeCell ref="D274:E274"/>
    <mergeCell ref="G274:I274"/>
    <mergeCell ref="J274:L274"/>
    <mergeCell ref="B271:C271"/>
    <mergeCell ref="D271:E271"/>
    <mergeCell ref="G271:I271"/>
    <mergeCell ref="J271:L271"/>
    <mergeCell ref="B272:C272"/>
    <mergeCell ref="D272:E272"/>
    <mergeCell ref="G272:I272"/>
    <mergeCell ref="J272:L272"/>
    <mergeCell ref="B281:C281"/>
    <mergeCell ref="D281:E281"/>
    <mergeCell ref="G281:I281"/>
    <mergeCell ref="J281:L281"/>
    <mergeCell ref="B282:C282"/>
    <mergeCell ref="D282:E282"/>
    <mergeCell ref="G282:I282"/>
    <mergeCell ref="J282:L282"/>
    <mergeCell ref="B279:C279"/>
    <mergeCell ref="D279:E279"/>
    <mergeCell ref="G279:I279"/>
    <mergeCell ref="J279:L279"/>
    <mergeCell ref="B280:C280"/>
    <mergeCell ref="D280:E280"/>
    <mergeCell ref="G280:I280"/>
    <mergeCell ref="J280:L280"/>
    <mergeCell ref="B277:C277"/>
    <mergeCell ref="D277:E277"/>
    <mergeCell ref="G277:I277"/>
    <mergeCell ref="J277:L277"/>
    <mergeCell ref="B278:C278"/>
    <mergeCell ref="D278:E278"/>
    <mergeCell ref="G278:I278"/>
    <mergeCell ref="J278:L278"/>
    <mergeCell ref="B287:C287"/>
    <mergeCell ref="D287:E287"/>
    <mergeCell ref="G287:I287"/>
    <mergeCell ref="J287:L287"/>
    <mergeCell ref="D288:E288"/>
    <mergeCell ref="G288:I288"/>
    <mergeCell ref="J288:L288"/>
    <mergeCell ref="B285:C285"/>
    <mergeCell ref="D285:E285"/>
    <mergeCell ref="G285:I285"/>
    <mergeCell ref="J285:L285"/>
    <mergeCell ref="B286:C286"/>
    <mergeCell ref="D286:E286"/>
    <mergeCell ref="G286:I286"/>
    <mergeCell ref="J286:L286"/>
    <mergeCell ref="B283:C283"/>
    <mergeCell ref="D283:E283"/>
    <mergeCell ref="G283:I283"/>
    <mergeCell ref="J283:L283"/>
    <mergeCell ref="B284:C284"/>
    <mergeCell ref="D284:E284"/>
    <mergeCell ref="G284:I284"/>
    <mergeCell ref="J284:L284"/>
    <mergeCell ref="B290:B291"/>
    <mergeCell ref="F290:G290"/>
    <mergeCell ref="H290:I290"/>
    <mergeCell ref="F291:G291"/>
    <mergeCell ref="H291:I291"/>
    <mergeCell ref="N297:P297"/>
    <mergeCell ref="B298:C298"/>
    <mergeCell ref="F298:G298"/>
    <mergeCell ref="I298:J298"/>
    <mergeCell ref="K298:M298"/>
    <mergeCell ref="B295:C295"/>
    <mergeCell ref="E295:E313"/>
    <mergeCell ref="F295:G295"/>
    <mergeCell ref="I295:J295"/>
    <mergeCell ref="K295:M295"/>
    <mergeCell ref="N295:P295"/>
    <mergeCell ref="F296:G296"/>
    <mergeCell ref="I296:J296"/>
    <mergeCell ref="K296:M296"/>
    <mergeCell ref="N296:P296"/>
    <mergeCell ref="F292:G292"/>
    <mergeCell ref="H292:I292"/>
    <mergeCell ref="B293:C294"/>
    <mergeCell ref="D293:J293"/>
    <mergeCell ref="N303:P303"/>
    <mergeCell ref="B297:C297"/>
    <mergeCell ref="F297:G297"/>
    <mergeCell ref="I297:J297"/>
    <mergeCell ref="K297:M297"/>
    <mergeCell ref="B307:C307"/>
    <mergeCell ref="F307:G307"/>
    <mergeCell ref="I307:J307"/>
    <mergeCell ref="K307:M307"/>
    <mergeCell ref="B308:C308"/>
    <mergeCell ref="F308:G308"/>
    <mergeCell ref="I308:J308"/>
    <mergeCell ref="K308:M308"/>
    <mergeCell ref="B305:C305"/>
    <mergeCell ref="F305:G305"/>
    <mergeCell ref="I305:J305"/>
    <mergeCell ref="K305:M305"/>
    <mergeCell ref="B306:C306"/>
    <mergeCell ref="F306:G306"/>
    <mergeCell ref="I306:J306"/>
    <mergeCell ref="K306:M306"/>
    <mergeCell ref="F303:G303"/>
    <mergeCell ref="I303:J303"/>
    <mergeCell ref="K303:M303"/>
    <mergeCell ref="B304:C304"/>
    <mergeCell ref="B309:C309"/>
    <mergeCell ref="F309:G309"/>
    <mergeCell ref="I309:J309"/>
    <mergeCell ref="K309:M309"/>
    <mergeCell ref="B310:C310"/>
    <mergeCell ref="F310:G310"/>
    <mergeCell ref="I310:J310"/>
    <mergeCell ref="K310:M310"/>
    <mergeCell ref="B299:C299"/>
    <mergeCell ref="F299:G299"/>
    <mergeCell ref="I299:J299"/>
    <mergeCell ref="K299:M299"/>
    <mergeCell ref="B300:C300"/>
    <mergeCell ref="F300:G300"/>
    <mergeCell ref="I300:J300"/>
    <mergeCell ref="K300:M300"/>
    <mergeCell ref="B301:C301"/>
    <mergeCell ref="F301:G301"/>
    <mergeCell ref="I301:J301"/>
    <mergeCell ref="K301:M301"/>
    <mergeCell ref="B302:C302"/>
    <mergeCell ref="F302:G302"/>
    <mergeCell ref="I302:J302"/>
    <mergeCell ref="K302:M302"/>
    <mergeCell ref="K317:M317"/>
    <mergeCell ref="K318:M318"/>
    <mergeCell ref="K319:M319"/>
    <mergeCell ref="K320:M320"/>
    <mergeCell ref="D328:E328"/>
    <mergeCell ref="F328:G328"/>
    <mergeCell ref="H328:I328"/>
    <mergeCell ref="J328:K328"/>
    <mergeCell ref="D329:E329"/>
    <mergeCell ref="F329:G329"/>
    <mergeCell ref="H329:I329"/>
    <mergeCell ref="J329:K329"/>
    <mergeCell ref="D325:K325"/>
    <mergeCell ref="C326:C331"/>
    <mergeCell ref="F304:G304"/>
    <mergeCell ref="I304:J304"/>
    <mergeCell ref="K304:M304"/>
    <mergeCell ref="B313:C313"/>
    <mergeCell ref="F313:G313"/>
    <mergeCell ref="I313:J313"/>
    <mergeCell ref="K313:M313"/>
    <mergeCell ref="B314:C314"/>
    <mergeCell ref="I314:J314"/>
    <mergeCell ref="K314:M314"/>
    <mergeCell ref="B311:C311"/>
    <mergeCell ref="F311:G311"/>
    <mergeCell ref="I311:J311"/>
    <mergeCell ref="K311:M311"/>
    <mergeCell ref="B312:C312"/>
    <mergeCell ref="F312:G312"/>
    <mergeCell ref="H323:I323"/>
    <mergeCell ref="J323:K323"/>
    <mergeCell ref="D324:E324"/>
    <mergeCell ref="F324:G324"/>
    <mergeCell ref="H324:I324"/>
    <mergeCell ref="J324:K324"/>
    <mergeCell ref="N320:P320"/>
    <mergeCell ref="B321:L321"/>
    <mergeCell ref="B322:B354"/>
    <mergeCell ref="D322:E322"/>
    <mergeCell ref="F322:G322"/>
    <mergeCell ref="H322:I322"/>
    <mergeCell ref="J322:K322"/>
    <mergeCell ref="C323:C325"/>
    <mergeCell ref="D323:E323"/>
    <mergeCell ref="F323:G323"/>
    <mergeCell ref="F332:G332"/>
    <mergeCell ref="H332:I332"/>
    <mergeCell ref="J332:K332"/>
    <mergeCell ref="D339:E339"/>
    <mergeCell ref="F339:G339"/>
    <mergeCell ref="H339:I339"/>
    <mergeCell ref="J339:K339"/>
    <mergeCell ref="D340:E340"/>
    <mergeCell ref="F340:G340"/>
    <mergeCell ref="H340:I340"/>
    <mergeCell ref="J340:K340"/>
    <mergeCell ref="D337:E337"/>
    <mergeCell ref="D326:E326"/>
    <mergeCell ref="F326:G326"/>
    <mergeCell ref="H326:I326"/>
    <mergeCell ref="J326:K326"/>
    <mergeCell ref="D327:E327"/>
    <mergeCell ref="F327:G327"/>
    <mergeCell ref="H327:I327"/>
    <mergeCell ref="J327:K327"/>
    <mergeCell ref="D330:E330"/>
    <mergeCell ref="F330:G330"/>
    <mergeCell ref="H330:I330"/>
    <mergeCell ref="J330:K330"/>
    <mergeCell ref="D331:K331"/>
    <mergeCell ref="D335:E335"/>
    <mergeCell ref="F335:G335"/>
    <mergeCell ref="H335:I335"/>
    <mergeCell ref="J335:K335"/>
    <mergeCell ref="D336:E336"/>
    <mergeCell ref="F336:G336"/>
    <mergeCell ref="H336:I336"/>
    <mergeCell ref="J336:K336"/>
    <mergeCell ref="D333:E333"/>
    <mergeCell ref="F333:G333"/>
    <mergeCell ref="H333:I333"/>
    <mergeCell ref="J333:K333"/>
    <mergeCell ref="D334:E334"/>
    <mergeCell ref="F334:G334"/>
    <mergeCell ref="H334:I334"/>
    <mergeCell ref="J334:K334"/>
    <mergeCell ref="C332:C348"/>
    <mergeCell ref="D332:E332"/>
    <mergeCell ref="D343:E343"/>
    <mergeCell ref="F343:G343"/>
    <mergeCell ref="H343:I343"/>
    <mergeCell ref="J343:K343"/>
    <mergeCell ref="D344:E344"/>
    <mergeCell ref="F344:G344"/>
    <mergeCell ref="H344:I344"/>
    <mergeCell ref="J344:K344"/>
    <mergeCell ref="D341:E341"/>
    <mergeCell ref="F341:G341"/>
    <mergeCell ref="H341:I341"/>
    <mergeCell ref="J341:K341"/>
    <mergeCell ref="D342:E342"/>
    <mergeCell ref="F342:G342"/>
    <mergeCell ref="H342:I342"/>
    <mergeCell ref="J342:K342"/>
    <mergeCell ref="F337:G337"/>
    <mergeCell ref="H337:I337"/>
    <mergeCell ref="J337:K337"/>
    <mergeCell ref="D338:E338"/>
    <mergeCell ref="F338:G338"/>
    <mergeCell ref="H338:I338"/>
    <mergeCell ref="J338:K338"/>
    <mergeCell ref="D345:E345"/>
    <mergeCell ref="F345:G345"/>
    <mergeCell ref="H345:I345"/>
    <mergeCell ref="J345:K345"/>
    <mergeCell ref="J350:K350"/>
    <mergeCell ref="D351:E351"/>
    <mergeCell ref="F351:G351"/>
    <mergeCell ref="H351:I351"/>
    <mergeCell ref="J351:K351"/>
    <mergeCell ref="D347:E347"/>
    <mergeCell ref="F347:G347"/>
    <mergeCell ref="H347:I347"/>
    <mergeCell ref="J347:K347"/>
    <mergeCell ref="D348:K348"/>
    <mergeCell ref="D349:E349"/>
    <mergeCell ref="F349:G349"/>
    <mergeCell ref="H349:I349"/>
    <mergeCell ref="J349:K349"/>
    <mergeCell ref="D346:E346"/>
    <mergeCell ref="F346:G346"/>
    <mergeCell ref="H346:I346"/>
    <mergeCell ref="J346:K346"/>
    <mergeCell ref="H359:I359"/>
    <mergeCell ref="F360:G360"/>
    <mergeCell ref="H360:I360"/>
    <mergeCell ref="C361:I361"/>
    <mergeCell ref="B362:C364"/>
    <mergeCell ref="D362:I362"/>
    <mergeCell ref="D363:D364"/>
    <mergeCell ref="E363:E364"/>
    <mergeCell ref="F363:G364"/>
    <mergeCell ref="H363:I364"/>
    <mergeCell ref="D354:K354"/>
    <mergeCell ref="B355:I355"/>
    <mergeCell ref="B356:B359"/>
    <mergeCell ref="F356:G356"/>
    <mergeCell ref="H356:I356"/>
    <mergeCell ref="F357:G357"/>
    <mergeCell ref="H357:I357"/>
    <mergeCell ref="F358:G358"/>
    <mergeCell ref="H358:I358"/>
    <mergeCell ref="F359:G359"/>
    <mergeCell ref="C349:C354"/>
    <mergeCell ref="D352:E352"/>
    <mergeCell ref="F352:G352"/>
    <mergeCell ref="H352:I352"/>
    <mergeCell ref="J352:K352"/>
    <mergeCell ref="D353:E353"/>
    <mergeCell ref="F353:G353"/>
    <mergeCell ref="H353:I353"/>
    <mergeCell ref="J353:K353"/>
    <mergeCell ref="D350:E350"/>
    <mergeCell ref="F350:G350"/>
    <mergeCell ref="H350:I350"/>
    <mergeCell ref="B369:C369"/>
    <mergeCell ref="F369:G369"/>
    <mergeCell ref="H369:I369"/>
    <mergeCell ref="B370:C370"/>
    <mergeCell ref="F370:G370"/>
    <mergeCell ref="H370:I370"/>
    <mergeCell ref="B367:C367"/>
    <mergeCell ref="F367:G367"/>
    <mergeCell ref="H367:I367"/>
    <mergeCell ref="B368:C368"/>
    <mergeCell ref="F368:G368"/>
    <mergeCell ref="H368:I368"/>
    <mergeCell ref="B365:C365"/>
    <mergeCell ref="F365:G365"/>
    <mergeCell ref="H365:I365"/>
    <mergeCell ref="B366:C366"/>
    <mergeCell ref="F366:G366"/>
    <mergeCell ref="H366:I366"/>
    <mergeCell ref="B375:C375"/>
    <mergeCell ref="F375:G375"/>
    <mergeCell ref="H375:I375"/>
    <mergeCell ref="B376:C376"/>
    <mergeCell ref="F376:G376"/>
    <mergeCell ref="H376:I376"/>
    <mergeCell ref="B373:C373"/>
    <mergeCell ref="F373:G373"/>
    <mergeCell ref="H373:I373"/>
    <mergeCell ref="B374:C374"/>
    <mergeCell ref="F374:G374"/>
    <mergeCell ref="H374:I374"/>
    <mergeCell ref="B371:C371"/>
    <mergeCell ref="F371:G371"/>
    <mergeCell ref="H371:I371"/>
    <mergeCell ref="B372:C372"/>
    <mergeCell ref="F372:G372"/>
    <mergeCell ref="H372:I372"/>
    <mergeCell ref="J379:K380"/>
    <mergeCell ref="L379:L380"/>
    <mergeCell ref="M379:O380"/>
    <mergeCell ref="P379:P380"/>
    <mergeCell ref="Q379:S380"/>
    <mergeCell ref="B381:C381"/>
    <mergeCell ref="F381:G381"/>
    <mergeCell ref="H381:I381"/>
    <mergeCell ref="J381:K381"/>
    <mergeCell ref="M381:O381"/>
    <mergeCell ref="F377:G377"/>
    <mergeCell ref="H377:I377"/>
    <mergeCell ref="B378:C380"/>
    <mergeCell ref="D379:D380"/>
    <mergeCell ref="E379:E380"/>
    <mergeCell ref="F379:G380"/>
    <mergeCell ref="H379:I380"/>
    <mergeCell ref="B384:C384"/>
    <mergeCell ref="F384:G384"/>
    <mergeCell ref="H384:I384"/>
    <mergeCell ref="J384:K384"/>
    <mergeCell ref="M384:O384"/>
    <mergeCell ref="Q384:S384"/>
    <mergeCell ref="B383:C383"/>
    <mergeCell ref="F383:G383"/>
    <mergeCell ref="H383:I383"/>
    <mergeCell ref="J383:K383"/>
    <mergeCell ref="M383:O383"/>
    <mergeCell ref="Q383:S383"/>
    <mergeCell ref="Q381:S381"/>
    <mergeCell ref="B382:C382"/>
    <mergeCell ref="F382:G382"/>
    <mergeCell ref="H382:I382"/>
    <mergeCell ref="J382:K382"/>
    <mergeCell ref="M382:O382"/>
    <mergeCell ref="Q382:S382"/>
    <mergeCell ref="B387:C387"/>
    <mergeCell ref="F387:G387"/>
    <mergeCell ref="H387:I387"/>
    <mergeCell ref="J387:K387"/>
    <mergeCell ref="M387:O387"/>
    <mergeCell ref="Q387:S387"/>
    <mergeCell ref="B386:C386"/>
    <mergeCell ref="F386:G386"/>
    <mergeCell ref="H386:I386"/>
    <mergeCell ref="J386:K386"/>
    <mergeCell ref="M386:O386"/>
    <mergeCell ref="Q386:S386"/>
    <mergeCell ref="B385:C385"/>
    <mergeCell ref="F385:G385"/>
    <mergeCell ref="H385:I385"/>
    <mergeCell ref="J385:K385"/>
    <mergeCell ref="M385:O385"/>
    <mergeCell ref="Q385:S385"/>
    <mergeCell ref="B390:C390"/>
    <mergeCell ref="F390:G390"/>
    <mergeCell ref="H390:I390"/>
    <mergeCell ref="J390:K390"/>
    <mergeCell ref="M390:O390"/>
    <mergeCell ref="Q390:S390"/>
    <mergeCell ref="B389:C389"/>
    <mergeCell ref="F389:G389"/>
    <mergeCell ref="H389:I389"/>
    <mergeCell ref="J389:K389"/>
    <mergeCell ref="M389:O389"/>
    <mergeCell ref="Q389:S389"/>
    <mergeCell ref="B388:C388"/>
    <mergeCell ref="F388:G388"/>
    <mergeCell ref="H388:I388"/>
    <mergeCell ref="J388:K388"/>
    <mergeCell ref="M388:O388"/>
    <mergeCell ref="Q388:S388"/>
    <mergeCell ref="F393:G393"/>
    <mergeCell ref="H393:I393"/>
    <mergeCell ref="J393:K393"/>
    <mergeCell ref="M393:O393"/>
    <mergeCell ref="Q393:S393"/>
    <mergeCell ref="B394:C396"/>
    <mergeCell ref="D394:I394"/>
    <mergeCell ref="D395:D396"/>
    <mergeCell ref="E395:E396"/>
    <mergeCell ref="F395:G396"/>
    <mergeCell ref="B392:C392"/>
    <mergeCell ref="F392:G392"/>
    <mergeCell ref="H392:I392"/>
    <mergeCell ref="J392:K392"/>
    <mergeCell ref="M392:O392"/>
    <mergeCell ref="Q392:S392"/>
    <mergeCell ref="B391:C391"/>
    <mergeCell ref="F391:G391"/>
    <mergeCell ref="H391:I391"/>
    <mergeCell ref="J391:K391"/>
    <mergeCell ref="M391:O391"/>
    <mergeCell ref="Q391:S391"/>
    <mergeCell ref="B401:C401"/>
    <mergeCell ref="F401:G401"/>
    <mergeCell ref="H401:I401"/>
    <mergeCell ref="B402:C402"/>
    <mergeCell ref="F402:G402"/>
    <mergeCell ref="H402:I402"/>
    <mergeCell ref="B399:C399"/>
    <mergeCell ref="F399:G399"/>
    <mergeCell ref="H399:I399"/>
    <mergeCell ref="B400:C400"/>
    <mergeCell ref="F400:G400"/>
    <mergeCell ref="H400:I400"/>
    <mergeCell ref="H395:I396"/>
    <mergeCell ref="B397:C397"/>
    <mergeCell ref="F397:G397"/>
    <mergeCell ref="H397:I397"/>
    <mergeCell ref="B398:C398"/>
    <mergeCell ref="F398:G398"/>
    <mergeCell ref="H398:I398"/>
    <mergeCell ref="B407:C407"/>
    <mergeCell ref="F407:G407"/>
    <mergeCell ref="H407:I407"/>
    <mergeCell ref="F408:G408"/>
    <mergeCell ref="H408:I408"/>
    <mergeCell ref="B409:C410"/>
    <mergeCell ref="D409:I409"/>
    <mergeCell ref="E410:G410"/>
    <mergeCell ref="H410:I410"/>
    <mergeCell ref="B405:C405"/>
    <mergeCell ref="F405:G405"/>
    <mergeCell ref="H405:I405"/>
    <mergeCell ref="B406:C406"/>
    <mergeCell ref="F406:G406"/>
    <mergeCell ref="H406:I406"/>
    <mergeCell ref="B403:C403"/>
    <mergeCell ref="F403:G403"/>
    <mergeCell ref="H403:I403"/>
    <mergeCell ref="B404:C404"/>
    <mergeCell ref="F404:G404"/>
    <mergeCell ref="H404:I404"/>
    <mergeCell ref="H420:I420"/>
    <mergeCell ref="B421:C421"/>
    <mergeCell ref="H421:I421"/>
    <mergeCell ref="H415:I415"/>
    <mergeCell ref="B416:C416"/>
    <mergeCell ref="H416:I416"/>
    <mergeCell ref="B417:C417"/>
    <mergeCell ref="H417:I417"/>
    <mergeCell ref="B418:C418"/>
    <mergeCell ref="H418:I418"/>
    <mergeCell ref="B411:C411"/>
    <mergeCell ref="E411:G424"/>
    <mergeCell ref="H411:I411"/>
    <mergeCell ref="B412:C412"/>
    <mergeCell ref="H412:I412"/>
    <mergeCell ref="B413:C413"/>
    <mergeCell ref="H413:I413"/>
    <mergeCell ref="B414:C414"/>
    <mergeCell ref="H414:I414"/>
    <mergeCell ref="B415:C415"/>
    <mergeCell ref="B123:C124"/>
    <mergeCell ref="D123:I123"/>
    <mergeCell ref="F124:G124"/>
    <mergeCell ref="H124:I124"/>
    <mergeCell ref="B125:C125"/>
    <mergeCell ref="F125:G125"/>
    <mergeCell ref="H125:I125"/>
    <mergeCell ref="F126:G126"/>
    <mergeCell ref="H126:I126"/>
    <mergeCell ref="F127:G127"/>
    <mergeCell ref="H127:I127"/>
    <mergeCell ref="F128:G128"/>
    <mergeCell ref="H128:I128"/>
    <mergeCell ref="F129:G129"/>
    <mergeCell ref="H129:I129"/>
    <mergeCell ref="B428:T428"/>
    <mergeCell ref="K293:P293"/>
    <mergeCell ref="E425:G425"/>
    <mergeCell ref="H425:I425"/>
    <mergeCell ref="B426:C426"/>
    <mergeCell ref="J426:P426"/>
    <mergeCell ref="Q426:T426"/>
    <mergeCell ref="B427:T427"/>
    <mergeCell ref="B422:C422"/>
    <mergeCell ref="H422:I422"/>
    <mergeCell ref="B423:C423"/>
    <mergeCell ref="H423:I423"/>
    <mergeCell ref="B424:C424"/>
    <mergeCell ref="H424:I424"/>
    <mergeCell ref="B419:C419"/>
    <mergeCell ref="H419:I419"/>
    <mergeCell ref="B420:C420"/>
    <mergeCell ref="H140:I140"/>
    <mergeCell ref="F141:G141"/>
    <mergeCell ref="H141:I141"/>
    <mergeCell ref="F143:G143"/>
    <mergeCell ref="H143:I143"/>
    <mergeCell ref="F144:G144"/>
    <mergeCell ref="H144:I144"/>
    <mergeCell ref="F145:G145"/>
    <mergeCell ref="H145:I145"/>
    <mergeCell ref="F146:G146"/>
    <mergeCell ref="H146:I146"/>
    <mergeCell ref="F130:G130"/>
    <mergeCell ref="H130:I130"/>
    <mergeCell ref="F131:G131"/>
    <mergeCell ref="H131:I131"/>
    <mergeCell ref="F132:G132"/>
    <mergeCell ref="H132:I132"/>
    <mergeCell ref="F133:G133"/>
    <mergeCell ref="H133:I133"/>
    <mergeCell ref="F134:G134"/>
    <mergeCell ref="H134:I134"/>
    <mergeCell ref="F135:G135"/>
    <mergeCell ref="H135:I135"/>
    <mergeCell ref="F147:G147"/>
    <mergeCell ref="H147:I147"/>
    <mergeCell ref="F148:G148"/>
    <mergeCell ref="H148:I148"/>
    <mergeCell ref="F165:G165"/>
    <mergeCell ref="J165:K165"/>
    <mergeCell ref="H171:I171"/>
    <mergeCell ref="B156:C156"/>
    <mergeCell ref="H156:I156"/>
    <mergeCell ref="F122:G122"/>
    <mergeCell ref="H122:I122"/>
    <mergeCell ref="H152:I152"/>
    <mergeCell ref="B153:C153"/>
    <mergeCell ref="H153:I153"/>
    <mergeCell ref="B154:C154"/>
    <mergeCell ref="H154:I154"/>
    <mergeCell ref="B155:C155"/>
    <mergeCell ref="H155:I155"/>
    <mergeCell ref="B167:C168"/>
    <mergeCell ref="D167:I167"/>
    <mergeCell ref="F168:G168"/>
    <mergeCell ref="H168:I168"/>
    <mergeCell ref="B157:C158"/>
    <mergeCell ref="F136:G136"/>
    <mergeCell ref="H136:I136"/>
    <mergeCell ref="F137:G137"/>
    <mergeCell ref="H137:I137"/>
    <mergeCell ref="F138:G138"/>
    <mergeCell ref="H138:I138"/>
    <mergeCell ref="F139:G139"/>
    <mergeCell ref="H139:I139"/>
    <mergeCell ref="F140:G140"/>
    <mergeCell ref="J159:K159"/>
    <mergeCell ref="F160:G160"/>
    <mergeCell ref="J160:K160"/>
    <mergeCell ref="F161:G161"/>
    <mergeCell ref="J161:K161"/>
    <mergeCell ref="F162:G162"/>
    <mergeCell ref="J162:K162"/>
    <mergeCell ref="F163:G163"/>
    <mergeCell ref="J163:K163"/>
    <mergeCell ref="F164:G164"/>
    <mergeCell ref="J164:K164"/>
    <mergeCell ref="H169:I169"/>
    <mergeCell ref="F166:G166"/>
    <mergeCell ref="J166:K166"/>
    <mergeCell ref="H158:I158"/>
    <mergeCell ref="H159:I159"/>
    <mergeCell ref="H160:I160"/>
    <mergeCell ref="H161:I161"/>
    <mergeCell ref="H162:I162"/>
    <mergeCell ref="H163:I163"/>
    <mergeCell ref="H164:I164"/>
    <mergeCell ref="F170:G170"/>
    <mergeCell ref="H170:I170"/>
    <mergeCell ref="F171:G171"/>
    <mergeCell ref="F172:G172"/>
    <mergeCell ref="H172:I172"/>
    <mergeCell ref="F173:G173"/>
    <mergeCell ref="H173:I173"/>
    <mergeCell ref="F174:G174"/>
    <mergeCell ref="H174:I174"/>
    <mergeCell ref="F175:G175"/>
    <mergeCell ref="H175:I175"/>
    <mergeCell ref="F176:G176"/>
    <mergeCell ref="H176:I176"/>
    <mergeCell ref="F169:G169"/>
    <mergeCell ref="F149:G149"/>
    <mergeCell ref="H149:I149"/>
    <mergeCell ref="F159:G159"/>
    <mergeCell ref="F177:G177"/>
    <mergeCell ref="H177:I177"/>
    <mergeCell ref="F178:G178"/>
    <mergeCell ref="H178:I178"/>
    <mergeCell ref="F179:G179"/>
    <mergeCell ref="H179:I179"/>
    <mergeCell ref="F180:G180"/>
    <mergeCell ref="H180:I180"/>
    <mergeCell ref="F181:G181"/>
    <mergeCell ref="H181:I181"/>
    <mergeCell ref="B200:C200"/>
    <mergeCell ref="H200:I200"/>
    <mergeCell ref="F194:G194"/>
    <mergeCell ref="H194:I194"/>
    <mergeCell ref="F182:G182"/>
    <mergeCell ref="H182:I182"/>
    <mergeCell ref="F183:G183"/>
    <mergeCell ref="H183:I183"/>
    <mergeCell ref="F184:G184"/>
    <mergeCell ref="H184:I184"/>
    <mergeCell ref="F186:G186"/>
    <mergeCell ref="H186:I186"/>
    <mergeCell ref="F187:G187"/>
    <mergeCell ref="H187:I187"/>
    <mergeCell ref="F188:G188"/>
    <mergeCell ref="H188:I188"/>
    <mergeCell ref="B263:C263"/>
    <mergeCell ref="H263:I263"/>
    <mergeCell ref="F264:G264"/>
    <mergeCell ref="H264:I264"/>
    <mergeCell ref="F260:G263"/>
    <mergeCell ref="B261:C261"/>
    <mergeCell ref="F189:G189"/>
    <mergeCell ref="H189:I189"/>
    <mergeCell ref="F190:G190"/>
    <mergeCell ref="H190:I190"/>
    <mergeCell ref="F191:G191"/>
    <mergeCell ref="H191:I191"/>
    <mergeCell ref="F192:G192"/>
    <mergeCell ref="H192:I192"/>
    <mergeCell ref="F193:G193"/>
    <mergeCell ref="H193:I193"/>
    <mergeCell ref="B195:C196"/>
    <mergeCell ref="D195:I195"/>
    <mergeCell ref="F196:G196"/>
    <mergeCell ref="H196:I196"/>
    <mergeCell ref="B197:C197"/>
    <mergeCell ref="F197:G200"/>
    <mergeCell ref="H197:I197"/>
    <mergeCell ref="B198:C198"/>
    <mergeCell ref="H198:I198"/>
    <mergeCell ref="B199:C199"/>
    <mergeCell ref="H199:I199"/>
    <mergeCell ref="F209:G209"/>
    <mergeCell ref="H261:I261"/>
    <mergeCell ref="B262:C262"/>
    <mergeCell ref="H262:I262"/>
    <mergeCell ref="B202:C203"/>
    <mergeCell ref="J210:K210"/>
    <mergeCell ref="F211:G211"/>
    <mergeCell ref="J211:K211"/>
    <mergeCell ref="B258:C259"/>
    <mergeCell ref="D258:I258"/>
    <mergeCell ref="F259:G259"/>
    <mergeCell ref="H259:I259"/>
    <mergeCell ref="F215:G215"/>
    <mergeCell ref="J215:K215"/>
    <mergeCell ref="F216:G216"/>
    <mergeCell ref="J216:K216"/>
    <mergeCell ref="F217:G217"/>
    <mergeCell ref="J217:K217"/>
    <mergeCell ref="F218:G218"/>
    <mergeCell ref="J218:K218"/>
    <mergeCell ref="F219:G219"/>
    <mergeCell ref="J219:K219"/>
    <mergeCell ref="F222:G222"/>
    <mergeCell ref="J222:K222"/>
    <mergeCell ref="F223:G223"/>
    <mergeCell ref="J223:K223"/>
    <mergeCell ref="F224:G224"/>
    <mergeCell ref="J224:K224"/>
    <mergeCell ref="F225:G225"/>
    <mergeCell ref="J225:K225"/>
    <mergeCell ref="F226:G226"/>
    <mergeCell ref="J226:K226"/>
    <mergeCell ref="H220:I220"/>
    <mergeCell ref="H222:I222"/>
    <mergeCell ref="H223:I223"/>
    <mergeCell ref="H232:I232"/>
    <mergeCell ref="J232:K232"/>
    <mergeCell ref="H227:I227"/>
    <mergeCell ref="H228:I228"/>
    <mergeCell ref="H229:I229"/>
    <mergeCell ref="J239:K239"/>
    <mergeCell ref="F240:G240"/>
    <mergeCell ref="H240:I240"/>
    <mergeCell ref="J240:K240"/>
    <mergeCell ref="F241:G241"/>
    <mergeCell ref="H241:I241"/>
    <mergeCell ref="J241:K241"/>
    <mergeCell ref="F203:G203"/>
    <mergeCell ref="J203:K203"/>
    <mergeCell ref="F204:G204"/>
    <mergeCell ref="J204:K204"/>
    <mergeCell ref="F205:G205"/>
    <mergeCell ref="J205:K205"/>
    <mergeCell ref="F206:G206"/>
    <mergeCell ref="J206:K206"/>
    <mergeCell ref="F207:G207"/>
    <mergeCell ref="J207:K207"/>
    <mergeCell ref="F208:G208"/>
    <mergeCell ref="J208:K208"/>
    <mergeCell ref="F212:G212"/>
    <mergeCell ref="J212:K212"/>
    <mergeCell ref="F213:G213"/>
    <mergeCell ref="J213:K213"/>
    <mergeCell ref="F214:G214"/>
    <mergeCell ref="J214:K214"/>
    <mergeCell ref="J209:K209"/>
    <mergeCell ref="F210:G210"/>
    <mergeCell ref="J234:K234"/>
    <mergeCell ref="F235:G235"/>
    <mergeCell ref="H235:I235"/>
    <mergeCell ref="J235:K235"/>
    <mergeCell ref="F236:G236"/>
    <mergeCell ref="H236:I236"/>
    <mergeCell ref="J236:K236"/>
    <mergeCell ref="H248:I248"/>
    <mergeCell ref="J248:K248"/>
    <mergeCell ref="F249:G249"/>
    <mergeCell ref="H249:I249"/>
    <mergeCell ref="J249:K249"/>
    <mergeCell ref="H224:I224"/>
    <mergeCell ref="H225:I225"/>
    <mergeCell ref="H226:I226"/>
    <mergeCell ref="B260:C260"/>
    <mergeCell ref="H260:I260"/>
    <mergeCell ref="F245:G245"/>
    <mergeCell ref="H245:I245"/>
    <mergeCell ref="J245:K245"/>
    <mergeCell ref="F227:G227"/>
    <mergeCell ref="J227:K227"/>
    <mergeCell ref="F228:G228"/>
    <mergeCell ref="J228:K228"/>
    <mergeCell ref="B230:C231"/>
    <mergeCell ref="D230:K230"/>
    <mergeCell ref="F231:G231"/>
    <mergeCell ref="H231:I231"/>
    <mergeCell ref="J231:K231"/>
    <mergeCell ref="F229:G229"/>
    <mergeCell ref="J229:K229"/>
    <mergeCell ref="F232:G232"/>
    <mergeCell ref="F250:G250"/>
    <mergeCell ref="H250:I250"/>
    <mergeCell ref="J250:K250"/>
    <mergeCell ref="F201:G201"/>
    <mergeCell ref="H201:I201"/>
    <mergeCell ref="F242:G242"/>
    <mergeCell ref="H242:I242"/>
    <mergeCell ref="J242:K242"/>
    <mergeCell ref="F243:G243"/>
    <mergeCell ref="H243:I243"/>
    <mergeCell ref="J243:K243"/>
    <mergeCell ref="F244:G244"/>
    <mergeCell ref="H244:I244"/>
    <mergeCell ref="J244:K244"/>
    <mergeCell ref="H218:I218"/>
    <mergeCell ref="H219:I219"/>
    <mergeCell ref="F246:G246"/>
    <mergeCell ref="H246:I246"/>
    <mergeCell ref="J246:K246"/>
    <mergeCell ref="F237:G237"/>
    <mergeCell ref="H237:I237"/>
    <mergeCell ref="J237:K237"/>
    <mergeCell ref="F238:G238"/>
    <mergeCell ref="H238:I238"/>
    <mergeCell ref="J238:K238"/>
    <mergeCell ref="F239:G239"/>
    <mergeCell ref="H239:I239"/>
    <mergeCell ref="F233:G233"/>
    <mergeCell ref="H233:I233"/>
    <mergeCell ref="J233:K233"/>
    <mergeCell ref="F234:G234"/>
    <mergeCell ref="H234:I234"/>
    <mergeCell ref="J256:K256"/>
    <mergeCell ref="B111:C111"/>
    <mergeCell ref="F142:G142"/>
    <mergeCell ref="H142:I142"/>
    <mergeCell ref="F185:G185"/>
    <mergeCell ref="H185:I185"/>
    <mergeCell ref="F221:G221"/>
    <mergeCell ref="H221:I221"/>
    <mergeCell ref="J221:K221"/>
    <mergeCell ref="H165:I165"/>
    <mergeCell ref="H166:I166"/>
    <mergeCell ref="H203:I203"/>
    <mergeCell ref="H204:I204"/>
    <mergeCell ref="H205:I205"/>
    <mergeCell ref="H206:I206"/>
    <mergeCell ref="H207:I207"/>
    <mergeCell ref="H208:I208"/>
    <mergeCell ref="H209:I209"/>
    <mergeCell ref="H210:I210"/>
    <mergeCell ref="H211:I211"/>
    <mergeCell ref="H212:I212"/>
    <mergeCell ref="H213:I213"/>
    <mergeCell ref="H214:I214"/>
    <mergeCell ref="H215:I215"/>
    <mergeCell ref="H216:I216"/>
    <mergeCell ref="H217:I217"/>
    <mergeCell ref="F220:G220"/>
    <mergeCell ref="J220:K220"/>
    <mergeCell ref="F247:G247"/>
    <mergeCell ref="H247:I247"/>
    <mergeCell ref="J247:K247"/>
    <mergeCell ref="F248:G248"/>
    <mergeCell ref="B264:C264"/>
    <mergeCell ref="D378:S378"/>
    <mergeCell ref="D202:K202"/>
    <mergeCell ref="D157:K157"/>
    <mergeCell ref="B150:C151"/>
    <mergeCell ref="D150:I150"/>
    <mergeCell ref="F151:G151"/>
    <mergeCell ref="H151:I151"/>
    <mergeCell ref="B152:C152"/>
    <mergeCell ref="F152:G155"/>
    <mergeCell ref="F156:G156"/>
    <mergeCell ref="F251:G251"/>
    <mergeCell ref="F252:G252"/>
    <mergeCell ref="F253:G253"/>
    <mergeCell ref="F254:G254"/>
    <mergeCell ref="F255:G255"/>
    <mergeCell ref="F256:G256"/>
    <mergeCell ref="B257:C257"/>
    <mergeCell ref="F257:G257"/>
    <mergeCell ref="H257:I257"/>
    <mergeCell ref="J257:K257"/>
    <mergeCell ref="H251:I251"/>
    <mergeCell ref="J251:K251"/>
    <mergeCell ref="H252:I252"/>
    <mergeCell ref="J252:K252"/>
    <mergeCell ref="H253:I253"/>
    <mergeCell ref="J253:K253"/>
    <mergeCell ref="H254:I254"/>
    <mergeCell ref="J254:K254"/>
    <mergeCell ref="H255:I255"/>
    <mergeCell ref="J255:K255"/>
    <mergeCell ref="H256:I256"/>
  </mergeCells>
  <phoneticPr fontId="1"/>
  <conditionalFormatting sqref="E46:E63">
    <cfRule type="expression" dxfId="6" priority="3">
      <formula>$E$100&gt;$U$100</formula>
    </cfRule>
  </conditionalFormatting>
  <conditionalFormatting sqref="E67:E84">
    <cfRule type="expression" dxfId="5" priority="2">
      <formula>$E$100&gt;$U$100</formula>
    </cfRule>
  </conditionalFormatting>
  <conditionalFormatting sqref="E88:E91">
    <cfRule type="expression" dxfId="4" priority="1">
      <formula>$E$100&gt;$U$100</formula>
    </cfRule>
  </conditionalFormatting>
  <conditionalFormatting sqref="E260">
    <cfRule type="expression" dxfId="3" priority="20">
      <formula>$E$271&gt;$U$271</formula>
    </cfRule>
  </conditionalFormatting>
  <conditionalFormatting sqref="E261">
    <cfRule type="expression" dxfId="2" priority="19">
      <formula>$E$272&gt;$U$272</formula>
    </cfRule>
  </conditionalFormatting>
  <conditionalFormatting sqref="E262">
    <cfRule type="expression" dxfId="1" priority="18">
      <formula>$E$273&gt;$U$273</formula>
    </cfRule>
  </conditionalFormatting>
  <conditionalFormatting sqref="E263">
    <cfRule type="expression" dxfId="0" priority="17">
      <formula>$E$274&gt;$U$274</formula>
    </cfRule>
  </conditionalFormatting>
  <printOptions horizontalCentered="1"/>
  <pageMargins left="0.23622047244094491" right="0.23622047244094491" top="0.74803149606299213" bottom="0.74803149606299213" header="0.31496062992125984" footer="0.31496062992125984"/>
  <pageSetup paperSize="9" scale="50" orientation="portrait" r:id="rId1"/>
  <rowBreaks count="3" manualBreakCount="3">
    <brk id="70" max="19" man="1"/>
    <brk id="320" max="19" man="1"/>
    <brk id="430" max="10"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0F461-35D3-4F28-82F6-2CF7F26C2134}">
  <sheetPr>
    <tabColor rgb="FFFFC000"/>
  </sheetPr>
  <dimension ref="A1:Y448"/>
  <sheetViews>
    <sheetView topLeftCell="A16" zoomScale="115" zoomScaleNormal="115" zoomScaleSheetLayoutView="118" workbookViewId="0">
      <selection activeCell="M3" sqref="M3"/>
    </sheetView>
  </sheetViews>
  <sheetFormatPr defaultColWidth="9" defaultRowHeight="30" customHeight="1"/>
  <cols>
    <col min="1" max="1" width="7.6328125" customWidth="1"/>
    <col min="2" max="2" width="1.6328125" customWidth="1"/>
    <col min="3" max="3" width="36.6328125" customWidth="1"/>
    <col min="4" max="5" width="13.6328125" customWidth="1"/>
    <col min="6" max="6" width="6.90625" customWidth="1"/>
    <col min="7" max="7" width="8" customWidth="1"/>
    <col min="8" max="8" width="5.6328125" customWidth="1"/>
    <col min="9" max="9" width="8.6328125" customWidth="1"/>
    <col min="10" max="11" width="7.08984375" customWidth="1"/>
    <col min="12" max="12" width="13.6328125" customWidth="1"/>
    <col min="13" max="13" width="5.7265625" customWidth="1"/>
    <col min="14" max="14" width="7" customWidth="1"/>
    <col min="15" max="15" width="5.7265625" customWidth="1"/>
    <col min="16" max="16" width="7.7265625" customWidth="1"/>
    <col min="17" max="20" width="6.7265625" customWidth="1"/>
    <col min="21" max="25" width="6.6328125" customWidth="1"/>
    <col min="26" max="49" width="2.6328125" customWidth="1"/>
  </cols>
  <sheetData>
    <row r="1" spans="1:25" ht="36.75" customHeight="1">
      <c r="A1" s="105" t="s">
        <v>240</v>
      </c>
      <c r="B1" s="106"/>
      <c r="C1" s="106"/>
      <c r="D1" s="13"/>
      <c r="E1" s="13"/>
      <c r="F1" s="13"/>
      <c r="G1" s="13"/>
      <c r="H1" s="13"/>
      <c r="I1" s="13"/>
      <c r="J1" s="13"/>
      <c r="K1" s="13"/>
      <c r="L1" s="763"/>
      <c r="M1" s="763"/>
      <c r="N1" s="763"/>
      <c r="O1" s="763"/>
      <c r="P1" s="763"/>
      <c r="Q1" s="763"/>
      <c r="R1" s="763"/>
      <c r="S1" s="763"/>
      <c r="T1" s="764"/>
    </row>
    <row r="2" spans="1:25" ht="22.5" customHeight="1">
      <c r="A2" s="765"/>
      <c r="B2" s="766"/>
      <c r="C2" s="766"/>
      <c r="D2" s="766"/>
      <c r="E2" s="766"/>
      <c r="F2" s="766"/>
      <c r="G2" s="766"/>
      <c r="H2" s="766"/>
      <c r="I2" s="766"/>
      <c r="J2" s="766"/>
      <c r="K2" s="766"/>
      <c r="L2" s="766"/>
      <c r="M2" s="766"/>
      <c r="N2" s="766"/>
      <c r="O2" s="766"/>
      <c r="P2" s="766"/>
      <c r="Q2" s="766"/>
      <c r="R2" s="766"/>
      <c r="S2" s="766"/>
      <c r="T2" s="767"/>
      <c r="U2" s="5"/>
      <c r="V2" s="5"/>
      <c r="W2" s="5"/>
      <c r="X2" s="5"/>
      <c r="Y2" s="5"/>
    </row>
    <row r="3" spans="1:25" ht="22.5" customHeight="1">
      <c r="A3" s="25"/>
      <c r="B3" s="26"/>
      <c r="C3" s="26"/>
      <c r="D3" s="26"/>
      <c r="E3" s="26"/>
      <c r="F3" s="26"/>
      <c r="G3" s="26"/>
      <c r="H3" s="26"/>
      <c r="I3" s="26"/>
      <c r="J3" s="26"/>
      <c r="K3" s="26"/>
      <c r="L3" s="26"/>
      <c r="M3" s="26"/>
      <c r="N3" s="26"/>
      <c r="O3" s="26"/>
      <c r="P3" s="26"/>
      <c r="Q3" s="26"/>
      <c r="R3" s="26"/>
      <c r="S3" s="26"/>
      <c r="T3" s="27"/>
    </row>
    <row r="4" spans="1:25" s="2" customFormat="1" ht="22.5" customHeight="1">
      <c r="A4" s="14"/>
      <c r="B4" s="1"/>
      <c r="C4" s="29"/>
      <c r="D4" s="29"/>
      <c r="E4" s="29"/>
      <c r="F4" s="29"/>
      <c r="G4" s="29"/>
      <c r="H4" s="29"/>
      <c r="I4" s="29"/>
      <c r="J4" s="29"/>
      <c r="K4" s="29"/>
      <c r="L4" s="29"/>
      <c r="M4" s="29"/>
      <c r="N4" s="29"/>
      <c r="O4" s="29"/>
      <c r="P4" s="29"/>
      <c r="Q4" s="29"/>
      <c r="R4" s="29"/>
      <c r="S4" s="29"/>
      <c r="T4" s="15"/>
      <c r="X4" s="1"/>
    </row>
    <row r="5" spans="1:25" s="2" customFormat="1" ht="22.5" customHeight="1">
      <c r="A5" s="16"/>
      <c r="B5" s="7"/>
      <c r="C5" s="7"/>
      <c r="D5" s="89"/>
      <c r="E5" s="89"/>
      <c r="F5" s="89"/>
      <c r="G5" s="89"/>
      <c r="H5" s="89"/>
      <c r="I5" s="89"/>
      <c r="J5" s="89"/>
      <c r="K5" s="89"/>
      <c r="L5" s="89"/>
      <c r="M5" s="89"/>
      <c r="N5" s="89"/>
      <c r="O5" s="89"/>
      <c r="P5" s="7"/>
      <c r="Q5" s="7"/>
      <c r="R5" s="7"/>
      <c r="S5" s="7"/>
      <c r="T5" s="18"/>
      <c r="U5" s="4"/>
    </row>
    <row r="6" spans="1:25" ht="22.5" customHeight="1">
      <c r="A6" s="34"/>
      <c r="D6" s="103"/>
      <c r="E6" s="103"/>
      <c r="F6" s="103"/>
      <c r="G6" s="103"/>
      <c r="H6" s="103"/>
      <c r="I6" s="103"/>
      <c r="K6" s="822" t="s">
        <v>260</v>
      </c>
      <c r="L6" s="823"/>
      <c r="M6" s="823"/>
      <c r="N6" s="823"/>
      <c r="O6" s="823"/>
      <c r="P6" s="823"/>
      <c r="Q6" s="823"/>
      <c r="T6" s="35"/>
    </row>
    <row r="7" spans="1:25" s="2" customFormat="1" ht="22.5" customHeight="1">
      <c r="A7" s="14"/>
      <c r="B7" s="1"/>
      <c r="C7" s="30"/>
      <c r="D7" s="30"/>
      <c r="E7" s="30"/>
      <c r="F7" s="30"/>
      <c r="G7" s="30"/>
      <c r="H7" s="30"/>
      <c r="I7" s="30"/>
      <c r="J7" s="30"/>
      <c r="K7" s="798" t="s">
        <v>222</v>
      </c>
      <c r="L7" s="798"/>
      <c r="M7" s="824" t="s">
        <v>261</v>
      </c>
      <c r="N7" s="824"/>
      <c r="O7" s="824"/>
      <c r="P7" s="824"/>
      <c r="Q7" s="824"/>
      <c r="R7" s="824"/>
      <c r="S7" s="824"/>
      <c r="T7" s="824"/>
      <c r="U7" s="3"/>
      <c r="V7" s="3"/>
      <c r="W7" s="3"/>
      <c r="X7" s="1"/>
    </row>
    <row r="8" spans="1:25" ht="22.5" customHeight="1">
      <c r="K8" s="799" t="s">
        <v>223</v>
      </c>
      <c r="L8" s="799"/>
      <c r="M8" s="824" t="s">
        <v>261</v>
      </c>
      <c r="N8" s="824"/>
      <c r="O8" s="824"/>
      <c r="P8" s="824"/>
      <c r="Q8" s="824"/>
      <c r="R8" s="824"/>
      <c r="S8" s="824"/>
      <c r="T8" s="824"/>
    </row>
    <row r="9" spans="1:25" s="2" customFormat="1" ht="22.5" customHeight="1">
      <c r="A9" s="14"/>
      <c r="B9" s="1"/>
      <c r="C9" s="104"/>
      <c r="D9" s="107"/>
      <c r="E9" s="107"/>
      <c r="F9" s="107"/>
      <c r="G9" s="107"/>
      <c r="H9" s="107"/>
      <c r="I9" s="107"/>
      <c r="J9" s="107"/>
      <c r="K9" s="800" t="s">
        <v>224</v>
      </c>
      <c r="L9" s="800"/>
      <c r="M9" s="824" t="s">
        <v>261</v>
      </c>
      <c r="N9" s="824"/>
      <c r="O9" s="824"/>
      <c r="P9" s="824"/>
      <c r="Q9" s="824"/>
      <c r="R9" s="824"/>
      <c r="S9" s="824"/>
      <c r="T9" s="824"/>
      <c r="U9" s="3"/>
      <c r="V9" s="3"/>
      <c r="W9" s="3"/>
      <c r="X9" s="1"/>
    </row>
    <row r="10" spans="1:25" ht="22.5" customHeight="1">
      <c r="A10" s="17"/>
      <c r="B10" s="8"/>
      <c r="C10" s="7"/>
      <c r="D10" s="7"/>
      <c r="E10" s="7"/>
      <c r="F10" s="7"/>
      <c r="G10" s="7"/>
      <c r="H10" s="7"/>
      <c r="I10" s="7"/>
      <c r="J10" s="7"/>
      <c r="K10" s="799" t="s">
        <v>225</v>
      </c>
      <c r="L10" s="799"/>
      <c r="M10" s="824" t="s">
        <v>261</v>
      </c>
      <c r="N10" s="824"/>
      <c r="O10" s="824"/>
      <c r="P10" s="824"/>
      <c r="Q10" s="824"/>
      <c r="R10" s="824"/>
      <c r="S10" s="824"/>
      <c r="T10" s="824"/>
    </row>
    <row r="11" spans="1:25" ht="22.5" customHeight="1">
      <c r="A11" s="17"/>
      <c r="B11" s="8"/>
      <c r="C11" s="7"/>
      <c r="D11" s="7"/>
      <c r="E11" s="7"/>
      <c r="F11" s="7"/>
      <c r="G11" s="7"/>
      <c r="H11" s="7"/>
      <c r="I11" s="7"/>
      <c r="J11" s="7"/>
      <c r="K11" s="108"/>
      <c r="L11" s="108"/>
      <c r="M11" s="7"/>
      <c r="N11" s="7"/>
      <c r="O11" s="7"/>
      <c r="P11" s="7"/>
      <c r="Q11" s="7"/>
      <c r="R11" s="7"/>
      <c r="S11" s="7"/>
      <c r="T11" s="18"/>
    </row>
    <row r="12" spans="1:25" ht="30" customHeight="1">
      <c r="A12" s="768" t="s">
        <v>242</v>
      </c>
      <c r="B12" s="769"/>
      <c r="C12" s="769"/>
      <c r="D12" s="769"/>
      <c r="E12" s="769"/>
      <c r="F12" s="769"/>
      <c r="G12" s="769"/>
      <c r="H12" s="769"/>
      <c r="I12" s="769"/>
      <c r="J12" s="24"/>
      <c r="K12" s="24"/>
      <c r="L12" s="24"/>
      <c r="M12" s="24"/>
      <c r="N12" s="24"/>
      <c r="O12" s="24"/>
      <c r="P12" s="24"/>
      <c r="Q12" s="24"/>
      <c r="R12" s="24"/>
      <c r="S12" s="24"/>
      <c r="T12" s="24"/>
    </row>
    <row r="13" spans="1:25" ht="5.25" customHeight="1" thickBot="1">
      <c r="A13" s="25"/>
      <c r="B13" s="26"/>
      <c r="C13" s="26"/>
      <c r="D13" s="26"/>
      <c r="E13" s="26"/>
      <c r="F13" s="26"/>
      <c r="G13" s="26"/>
      <c r="H13" s="26"/>
      <c r="I13" s="26"/>
      <c r="J13" s="26"/>
      <c r="K13" s="26"/>
      <c r="L13" s="26"/>
      <c r="M13" s="26"/>
      <c r="N13" s="26"/>
      <c r="O13" s="26"/>
      <c r="P13" s="26"/>
      <c r="Q13" s="26"/>
      <c r="R13" s="26"/>
      <c r="S13" s="26"/>
      <c r="T13" s="27"/>
    </row>
    <row r="14" spans="1:25" ht="30" customHeight="1" thickBot="1">
      <c r="A14" s="770" t="s">
        <v>244</v>
      </c>
      <c r="B14" s="846" t="s">
        <v>16</v>
      </c>
      <c r="C14" s="368"/>
      <c r="D14" s="849" t="s">
        <v>241</v>
      </c>
      <c r="E14" s="849"/>
      <c r="F14" s="849"/>
      <c r="G14" s="849"/>
      <c r="H14" s="849"/>
      <c r="I14" s="850"/>
      <c r="J14" s="849" t="s">
        <v>243</v>
      </c>
      <c r="K14" s="849"/>
      <c r="L14" s="849"/>
      <c r="M14" s="849"/>
      <c r="N14" s="849"/>
      <c r="O14" s="849"/>
      <c r="P14" s="849"/>
      <c r="Q14" s="849"/>
      <c r="R14" s="849"/>
      <c r="S14" s="849"/>
      <c r="T14" s="850"/>
    </row>
    <row r="15" spans="1:25" ht="20.149999999999999" customHeight="1">
      <c r="A15" s="771"/>
      <c r="B15" s="847"/>
      <c r="C15" s="848"/>
      <c r="D15" s="851" t="s">
        <v>25</v>
      </c>
      <c r="E15" s="852"/>
      <c r="F15" s="723" t="s">
        <v>12</v>
      </c>
      <c r="G15" s="832"/>
      <c r="H15" s="832"/>
      <c r="I15" s="791"/>
      <c r="J15" s="836" t="s">
        <v>25</v>
      </c>
      <c r="K15" s="837"/>
      <c r="L15" s="838"/>
      <c r="M15" s="839" t="s">
        <v>12</v>
      </c>
      <c r="N15" s="840"/>
      <c r="O15" s="840"/>
      <c r="P15" s="840"/>
      <c r="Q15" s="840"/>
      <c r="R15" s="840"/>
      <c r="S15" s="840"/>
      <c r="T15" s="841"/>
    </row>
    <row r="16" spans="1:25" ht="20.149999999999999" customHeight="1">
      <c r="A16" s="771"/>
      <c r="B16" s="66"/>
      <c r="C16" s="67"/>
      <c r="D16" s="853"/>
      <c r="E16" s="854"/>
      <c r="F16" s="833"/>
      <c r="G16" s="834"/>
      <c r="H16" s="834"/>
      <c r="I16" s="835"/>
      <c r="J16" s="842" t="s">
        <v>99</v>
      </c>
      <c r="K16" s="843"/>
      <c r="L16" s="72" t="s">
        <v>165</v>
      </c>
      <c r="M16" s="420" t="s">
        <v>99</v>
      </c>
      <c r="N16" s="844"/>
      <c r="O16" s="844"/>
      <c r="P16" s="421"/>
      <c r="Q16" s="420" t="s">
        <v>165</v>
      </c>
      <c r="R16" s="844"/>
      <c r="S16" s="844"/>
      <c r="T16" s="845"/>
    </row>
    <row r="17" spans="1:20" ht="20.149999999999999" customHeight="1">
      <c r="A17" s="771"/>
      <c r="B17" s="825" t="s">
        <v>17</v>
      </c>
      <c r="C17" s="826"/>
      <c r="D17" s="827"/>
      <c r="E17" s="828"/>
      <c r="F17" s="829"/>
      <c r="G17" s="829"/>
      <c r="H17" s="829"/>
      <c r="I17" s="829"/>
      <c r="J17" s="827"/>
      <c r="K17" s="829"/>
      <c r="L17" s="109"/>
      <c r="M17" s="830"/>
      <c r="N17" s="829"/>
      <c r="O17" s="829"/>
      <c r="P17" s="828"/>
      <c r="Q17" s="830"/>
      <c r="R17" s="829"/>
      <c r="S17" s="829"/>
      <c r="T17" s="831"/>
    </row>
    <row r="18" spans="1:20" ht="20.149999999999999" customHeight="1">
      <c r="A18" s="771"/>
      <c r="B18" s="855" t="s">
        <v>0</v>
      </c>
      <c r="C18" s="856"/>
      <c r="D18" s="827"/>
      <c r="E18" s="828"/>
      <c r="F18" s="829"/>
      <c r="G18" s="829"/>
      <c r="H18" s="829"/>
      <c r="I18" s="828"/>
      <c r="J18" s="827"/>
      <c r="K18" s="829"/>
      <c r="L18" s="109"/>
      <c r="M18" s="830"/>
      <c r="N18" s="829"/>
      <c r="O18" s="829"/>
      <c r="P18" s="828"/>
      <c r="Q18" s="830"/>
      <c r="R18" s="829"/>
      <c r="S18" s="829"/>
      <c r="T18" s="831"/>
    </row>
    <row r="19" spans="1:20" ht="20.149999999999999" customHeight="1">
      <c r="A19" s="771"/>
      <c r="B19" s="855" t="s">
        <v>1</v>
      </c>
      <c r="C19" s="856"/>
      <c r="D19" s="827"/>
      <c r="E19" s="828"/>
      <c r="F19" s="829"/>
      <c r="G19" s="829"/>
      <c r="H19" s="829"/>
      <c r="I19" s="828"/>
      <c r="J19" s="827"/>
      <c r="K19" s="829"/>
      <c r="L19" s="109"/>
      <c r="M19" s="830"/>
      <c r="N19" s="829"/>
      <c r="O19" s="829"/>
      <c r="P19" s="828"/>
      <c r="Q19" s="830"/>
      <c r="R19" s="829"/>
      <c r="S19" s="829"/>
      <c r="T19" s="831"/>
    </row>
    <row r="20" spans="1:20" ht="20.149999999999999" customHeight="1">
      <c r="A20" s="771"/>
      <c r="B20" s="855" t="s">
        <v>35</v>
      </c>
      <c r="C20" s="856"/>
      <c r="D20" s="827"/>
      <c r="E20" s="828"/>
      <c r="F20" s="829"/>
      <c r="G20" s="829"/>
      <c r="H20" s="829"/>
      <c r="I20" s="828"/>
      <c r="J20" s="827"/>
      <c r="K20" s="829"/>
      <c r="L20" s="109"/>
      <c r="M20" s="830"/>
      <c r="N20" s="829"/>
      <c r="O20" s="829"/>
      <c r="P20" s="828"/>
      <c r="Q20" s="830"/>
      <c r="R20" s="829"/>
      <c r="S20" s="829"/>
      <c r="T20" s="831"/>
    </row>
    <row r="21" spans="1:20" ht="20.149999999999999" customHeight="1">
      <c r="A21" s="771"/>
      <c r="B21" s="855" t="s">
        <v>2</v>
      </c>
      <c r="C21" s="856"/>
      <c r="D21" s="827"/>
      <c r="E21" s="828"/>
      <c r="F21" s="829"/>
      <c r="G21" s="829"/>
      <c r="H21" s="829"/>
      <c r="I21" s="828"/>
      <c r="J21" s="827"/>
      <c r="K21" s="829"/>
      <c r="L21" s="109"/>
      <c r="M21" s="830"/>
      <c r="N21" s="829"/>
      <c r="O21" s="829"/>
      <c r="P21" s="828"/>
      <c r="Q21" s="830"/>
      <c r="R21" s="829"/>
      <c r="S21" s="829"/>
      <c r="T21" s="831"/>
    </row>
    <row r="22" spans="1:20" ht="20.149999999999999" customHeight="1">
      <c r="A22" s="771"/>
      <c r="B22" s="855" t="s">
        <v>3</v>
      </c>
      <c r="C22" s="856"/>
      <c r="D22" s="827"/>
      <c r="E22" s="828"/>
      <c r="F22" s="829"/>
      <c r="G22" s="829"/>
      <c r="H22" s="829"/>
      <c r="I22" s="828"/>
      <c r="J22" s="827"/>
      <c r="K22" s="829"/>
      <c r="L22" s="109"/>
      <c r="M22" s="830"/>
      <c r="N22" s="829"/>
      <c r="O22" s="829"/>
      <c r="P22" s="828"/>
      <c r="Q22" s="830"/>
      <c r="R22" s="829"/>
      <c r="S22" s="829"/>
      <c r="T22" s="831"/>
    </row>
    <row r="23" spans="1:20" ht="20.149999999999999" customHeight="1">
      <c r="A23" s="771"/>
      <c r="B23" s="855" t="s">
        <v>46</v>
      </c>
      <c r="C23" s="856"/>
      <c r="D23" s="827"/>
      <c r="E23" s="828"/>
      <c r="F23" s="829"/>
      <c r="G23" s="829"/>
      <c r="H23" s="829"/>
      <c r="I23" s="828"/>
      <c r="J23" s="827"/>
      <c r="K23" s="829"/>
      <c r="L23" s="109"/>
      <c r="M23" s="830"/>
      <c r="N23" s="829"/>
      <c r="O23" s="829"/>
      <c r="P23" s="828"/>
      <c r="Q23" s="830"/>
      <c r="R23" s="829"/>
      <c r="S23" s="829"/>
      <c r="T23" s="831"/>
    </row>
    <row r="24" spans="1:20" ht="20.149999999999999" customHeight="1">
      <c r="A24" s="771"/>
      <c r="B24" s="855" t="s">
        <v>47</v>
      </c>
      <c r="C24" s="856"/>
      <c r="D24" s="827"/>
      <c r="E24" s="828"/>
      <c r="F24" s="829"/>
      <c r="G24" s="829"/>
      <c r="H24" s="829"/>
      <c r="I24" s="828"/>
      <c r="J24" s="827"/>
      <c r="K24" s="829"/>
      <c r="L24" s="109"/>
      <c r="M24" s="830"/>
      <c r="N24" s="829"/>
      <c r="O24" s="829"/>
      <c r="P24" s="828"/>
      <c r="Q24" s="830"/>
      <c r="R24" s="829"/>
      <c r="S24" s="829"/>
      <c r="T24" s="831"/>
    </row>
    <row r="25" spans="1:20" ht="20.149999999999999" customHeight="1">
      <c r="A25" s="771"/>
      <c r="B25" s="855" t="s">
        <v>48</v>
      </c>
      <c r="C25" s="856"/>
      <c r="D25" s="827"/>
      <c r="E25" s="828"/>
      <c r="F25" s="830"/>
      <c r="G25" s="829"/>
      <c r="H25" s="829"/>
      <c r="I25" s="831"/>
      <c r="J25" s="827"/>
      <c r="K25" s="829"/>
      <c r="L25" s="109"/>
      <c r="M25" s="830"/>
      <c r="N25" s="829"/>
      <c r="O25" s="829"/>
      <c r="P25" s="828"/>
      <c r="Q25" s="830"/>
      <c r="R25" s="829"/>
      <c r="S25" s="829"/>
      <c r="T25" s="831"/>
    </row>
    <row r="26" spans="1:20" ht="20.149999999999999" customHeight="1">
      <c r="A26" s="771"/>
      <c r="B26" s="855" t="s">
        <v>49</v>
      </c>
      <c r="C26" s="856"/>
      <c r="D26" s="827"/>
      <c r="E26" s="828"/>
      <c r="F26" s="830"/>
      <c r="G26" s="829"/>
      <c r="H26" s="829"/>
      <c r="I26" s="831"/>
      <c r="J26" s="827"/>
      <c r="K26" s="829"/>
      <c r="L26" s="109"/>
      <c r="M26" s="830"/>
      <c r="N26" s="829"/>
      <c r="O26" s="829"/>
      <c r="P26" s="828"/>
      <c r="Q26" s="830"/>
      <c r="R26" s="829"/>
      <c r="S26" s="829"/>
      <c r="T26" s="831"/>
    </row>
    <row r="27" spans="1:20" ht="20.149999999999999" customHeight="1">
      <c r="A27" s="771"/>
      <c r="B27" s="855" t="s">
        <v>4</v>
      </c>
      <c r="C27" s="856"/>
      <c r="D27" s="827"/>
      <c r="E27" s="828"/>
      <c r="F27" s="829"/>
      <c r="G27" s="829"/>
      <c r="H27" s="829"/>
      <c r="I27" s="828"/>
      <c r="J27" s="827"/>
      <c r="K27" s="829"/>
      <c r="L27" s="109"/>
      <c r="M27" s="830"/>
      <c r="N27" s="829"/>
      <c r="O27" s="829"/>
      <c r="P27" s="828"/>
      <c r="Q27" s="830"/>
      <c r="R27" s="829"/>
      <c r="S27" s="829"/>
      <c r="T27" s="831"/>
    </row>
    <row r="28" spans="1:20" ht="20.149999999999999" customHeight="1">
      <c r="A28" s="771"/>
      <c r="B28" s="857" t="s">
        <v>13</v>
      </c>
      <c r="C28" s="858"/>
      <c r="D28" s="827"/>
      <c r="E28" s="828"/>
      <c r="F28" s="859"/>
      <c r="G28" s="860"/>
      <c r="H28" s="860"/>
      <c r="I28" s="861"/>
      <c r="J28" s="827"/>
      <c r="K28" s="829"/>
      <c r="L28" s="109"/>
      <c r="M28" s="859"/>
      <c r="N28" s="860"/>
      <c r="O28" s="860"/>
      <c r="P28" s="860"/>
      <c r="Q28" s="860"/>
      <c r="R28" s="860"/>
      <c r="S28" s="860"/>
      <c r="T28" s="861"/>
    </row>
    <row r="29" spans="1:20" ht="20.149999999999999" customHeight="1">
      <c r="A29" s="771"/>
      <c r="B29" s="855" t="s">
        <v>31</v>
      </c>
      <c r="C29" s="856"/>
      <c r="D29" s="827"/>
      <c r="E29" s="828"/>
      <c r="F29" s="69" t="s">
        <v>27</v>
      </c>
      <c r="G29" s="111"/>
      <c r="H29" s="33" t="s">
        <v>62</v>
      </c>
      <c r="I29" s="110"/>
      <c r="J29" s="827"/>
      <c r="K29" s="829"/>
      <c r="L29" s="109"/>
      <c r="M29" s="69" t="s">
        <v>27</v>
      </c>
      <c r="N29" s="111"/>
      <c r="O29" s="33" t="s">
        <v>62</v>
      </c>
      <c r="P29" s="110"/>
      <c r="Q29" s="69" t="s">
        <v>27</v>
      </c>
      <c r="R29" s="111"/>
      <c r="S29" s="33" t="s">
        <v>62</v>
      </c>
      <c r="T29" s="110"/>
    </row>
    <row r="30" spans="1:20" ht="20.149999999999999" customHeight="1">
      <c r="A30" s="771"/>
      <c r="B30" s="855" t="s">
        <v>5</v>
      </c>
      <c r="C30" s="856"/>
      <c r="D30" s="827"/>
      <c r="E30" s="828"/>
      <c r="F30" s="829"/>
      <c r="G30" s="829"/>
      <c r="H30" s="829"/>
      <c r="I30" s="828"/>
      <c r="J30" s="827"/>
      <c r="K30" s="829"/>
      <c r="L30" s="109"/>
      <c r="M30" s="830"/>
      <c r="N30" s="829"/>
      <c r="O30" s="829"/>
      <c r="P30" s="828"/>
      <c r="Q30" s="830"/>
      <c r="R30" s="829"/>
      <c r="S30" s="829"/>
      <c r="T30" s="831"/>
    </row>
    <row r="31" spans="1:20" ht="20.149999999999999" customHeight="1">
      <c r="A31" s="771"/>
      <c r="B31" s="855" t="s">
        <v>6</v>
      </c>
      <c r="C31" s="856"/>
      <c r="D31" s="827"/>
      <c r="E31" s="828"/>
      <c r="F31" s="829"/>
      <c r="G31" s="829"/>
      <c r="H31" s="829"/>
      <c r="I31" s="828"/>
      <c r="J31" s="827"/>
      <c r="K31" s="829"/>
      <c r="L31" s="109"/>
      <c r="M31" s="830"/>
      <c r="N31" s="829"/>
      <c r="O31" s="829"/>
      <c r="P31" s="828"/>
      <c r="Q31" s="830"/>
      <c r="R31" s="829"/>
      <c r="S31" s="829"/>
      <c r="T31" s="831"/>
    </row>
    <row r="32" spans="1:20" ht="20.149999999999999" customHeight="1">
      <c r="A32" s="771"/>
      <c r="B32" s="855" t="s">
        <v>32</v>
      </c>
      <c r="C32" s="856"/>
      <c r="D32" s="827"/>
      <c r="E32" s="828"/>
      <c r="F32" s="69" t="s">
        <v>27</v>
      </c>
      <c r="G32" s="111"/>
      <c r="H32" s="33" t="s">
        <v>62</v>
      </c>
      <c r="I32" s="110"/>
      <c r="J32" s="827"/>
      <c r="K32" s="829"/>
      <c r="L32" s="109"/>
      <c r="M32" s="69" t="s">
        <v>27</v>
      </c>
      <c r="N32" s="111"/>
      <c r="O32" s="33" t="s">
        <v>62</v>
      </c>
      <c r="P32" s="110"/>
      <c r="Q32" s="69" t="s">
        <v>27</v>
      </c>
      <c r="R32" s="111"/>
      <c r="S32" s="33" t="s">
        <v>62</v>
      </c>
      <c r="T32" s="110"/>
    </row>
    <row r="33" spans="1:20" ht="20.149999999999999" customHeight="1">
      <c r="A33" s="771"/>
      <c r="B33" s="855" t="s">
        <v>7</v>
      </c>
      <c r="C33" s="856"/>
      <c r="D33" s="827"/>
      <c r="E33" s="828"/>
      <c r="F33" s="859"/>
      <c r="G33" s="860"/>
      <c r="H33" s="860"/>
      <c r="I33" s="861"/>
      <c r="J33" s="827"/>
      <c r="K33" s="829"/>
      <c r="L33" s="109"/>
      <c r="M33" s="859"/>
      <c r="N33" s="860"/>
      <c r="O33" s="860"/>
      <c r="P33" s="860"/>
      <c r="Q33" s="860"/>
      <c r="R33" s="860"/>
      <c r="S33" s="860"/>
      <c r="T33" s="861"/>
    </row>
    <row r="34" spans="1:20" ht="20.149999999999999" customHeight="1">
      <c r="A34" s="771"/>
      <c r="B34" s="855" t="s">
        <v>8</v>
      </c>
      <c r="C34" s="856"/>
      <c r="D34" s="827"/>
      <c r="E34" s="828"/>
      <c r="F34" s="859"/>
      <c r="G34" s="860"/>
      <c r="H34" s="860"/>
      <c r="I34" s="861"/>
      <c r="J34" s="827"/>
      <c r="K34" s="829"/>
      <c r="L34" s="109"/>
      <c r="M34" s="859"/>
      <c r="N34" s="860"/>
      <c r="O34" s="860"/>
      <c r="P34" s="860"/>
      <c r="Q34" s="860"/>
      <c r="R34" s="860"/>
      <c r="S34" s="860"/>
      <c r="T34" s="861"/>
    </row>
    <row r="35" spans="1:20" ht="20.149999999999999" customHeight="1">
      <c r="A35" s="771"/>
      <c r="B35" s="855" t="s">
        <v>14</v>
      </c>
      <c r="C35" s="856"/>
      <c r="D35" s="827"/>
      <c r="E35" s="828"/>
      <c r="F35" s="829"/>
      <c r="G35" s="829"/>
      <c r="H35" s="829"/>
      <c r="I35" s="831"/>
      <c r="J35" s="827"/>
      <c r="K35" s="829"/>
      <c r="L35" s="109"/>
      <c r="M35" s="830"/>
      <c r="N35" s="829"/>
      <c r="O35" s="829"/>
      <c r="P35" s="828"/>
      <c r="Q35" s="830"/>
      <c r="R35" s="829"/>
      <c r="S35" s="829"/>
      <c r="T35" s="831"/>
    </row>
    <row r="36" spans="1:20" ht="20.149999999999999" customHeight="1">
      <c r="A36" s="771"/>
      <c r="B36" s="855" t="s">
        <v>15</v>
      </c>
      <c r="C36" s="856"/>
      <c r="D36" s="827"/>
      <c r="E36" s="828"/>
      <c r="F36" s="859"/>
      <c r="G36" s="860"/>
      <c r="H36" s="860"/>
      <c r="I36" s="861"/>
      <c r="J36" s="827"/>
      <c r="K36" s="829"/>
      <c r="L36" s="109"/>
      <c r="M36" s="859"/>
      <c r="N36" s="860"/>
      <c r="O36" s="860"/>
      <c r="P36" s="860"/>
      <c r="Q36" s="860"/>
      <c r="R36" s="860"/>
      <c r="S36" s="860"/>
      <c r="T36" s="861"/>
    </row>
    <row r="37" spans="1:20" ht="20.149999999999999" customHeight="1">
      <c r="A37" s="771"/>
      <c r="B37" s="862" t="s">
        <v>18</v>
      </c>
      <c r="C37" s="863"/>
      <c r="D37" s="827"/>
      <c r="E37" s="828"/>
      <c r="F37" s="859"/>
      <c r="G37" s="860"/>
      <c r="H37" s="860"/>
      <c r="I37" s="861"/>
      <c r="J37" s="827"/>
      <c r="K37" s="829"/>
      <c r="L37" s="109"/>
      <c r="M37" s="859"/>
      <c r="N37" s="860"/>
      <c r="O37" s="860"/>
      <c r="P37" s="860"/>
      <c r="Q37" s="860"/>
      <c r="R37" s="860"/>
      <c r="S37" s="860"/>
      <c r="T37" s="861"/>
    </row>
    <row r="38" spans="1:20" ht="20.149999999999999" customHeight="1">
      <c r="A38" s="771"/>
      <c r="B38" s="862" t="s">
        <v>19</v>
      </c>
      <c r="C38" s="863"/>
      <c r="D38" s="827"/>
      <c r="E38" s="828"/>
      <c r="F38" s="829"/>
      <c r="G38" s="829"/>
      <c r="H38" s="829"/>
      <c r="I38" s="831"/>
      <c r="J38" s="827"/>
      <c r="K38" s="829"/>
      <c r="L38" s="109"/>
      <c r="M38" s="830"/>
      <c r="N38" s="829"/>
      <c r="O38" s="829"/>
      <c r="P38" s="828"/>
      <c r="Q38" s="830"/>
      <c r="R38" s="829"/>
      <c r="S38" s="829"/>
      <c r="T38" s="831"/>
    </row>
    <row r="39" spans="1:20" ht="20.149999999999999" customHeight="1">
      <c r="A39" s="771"/>
      <c r="B39" s="825" t="s">
        <v>64</v>
      </c>
      <c r="C39" s="826"/>
      <c r="D39" s="827"/>
      <c r="E39" s="828"/>
      <c r="F39" s="829"/>
      <c r="G39" s="829"/>
      <c r="H39" s="829"/>
      <c r="I39" s="831"/>
      <c r="J39" s="827"/>
      <c r="K39" s="829"/>
      <c r="L39" s="109"/>
      <c r="M39" s="830"/>
      <c r="N39" s="829"/>
      <c r="O39" s="829"/>
      <c r="P39" s="828"/>
      <c r="Q39" s="830"/>
      <c r="R39" s="829"/>
      <c r="S39" s="829"/>
      <c r="T39" s="831"/>
    </row>
    <row r="40" spans="1:20" ht="20.149999999999999" customHeight="1" thickBot="1">
      <c r="A40" s="772"/>
      <c r="B40" s="867" t="s">
        <v>65</v>
      </c>
      <c r="C40" s="868"/>
      <c r="D40" s="869"/>
      <c r="E40" s="870"/>
      <c r="F40" s="871"/>
      <c r="G40" s="871"/>
      <c r="H40" s="871"/>
      <c r="I40" s="872"/>
      <c r="J40" s="869"/>
      <c r="K40" s="871"/>
      <c r="L40" s="112"/>
      <c r="M40" s="873"/>
      <c r="N40" s="871"/>
      <c r="O40" s="871"/>
      <c r="P40" s="870"/>
      <c r="Q40" s="873"/>
      <c r="R40" s="871"/>
      <c r="S40" s="871"/>
      <c r="T40" s="872"/>
    </row>
    <row r="41" spans="1:20" ht="22.5" customHeight="1">
      <c r="A41" s="19"/>
      <c r="B41" s="6"/>
      <c r="C41" s="6"/>
      <c r="D41" s="21"/>
      <c r="E41" s="21"/>
      <c r="F41" s="21"/>
      <c r="G41" s="21"/>
      <c r="H41" s="21"/>
      <c r="I41" s="21"/>
      <c r="J41" s="21"/>
      <c r="K41" s="21"/>
      <c r="L41" s="21"/>
      <c r="M41" s="21"/>
      <c r="N41" s="21"/>
      <c r="O41" s="21"/>
      <c r="P41" s="21"/>
      <c r="Q41" s="21"/>
      <c r="R41" s="21"/>
      <c r="S41" s="21"/>
      <c r="T41" s="94"/>
    </row>
    <row r="42" spans="1:20" ht="46.5" customHeight="1">
      <c r="A42" s="811" t="s">
        <v>227</v>
      </c>
      <c r="B42" s="812"/>
      <c r="C42" s="812"/>
      <c r="D42" s="812"/>
      <c r="E42" s="812"/>
      <c r="F42" s="812"/>
      <c r="G42" s="812"/>
      <c r="H42" s="812"/>
      <c r="I42" s="812"/>
      <c r="J42" s="812"/>
      <c r="K42" s="812"/>
      <c r="L42" s="812"/>
      <c r="M42" s="812"/>
      <c r="N42" s="812"/>
      <c r="O42" s="812"/>
      <c r="P42" s="812"/>
      <c r="Q42" s="812"/>
      <c r="R42" s="812"/>
      <c r="S42" s="812"/>
      <c r="T42" s="812"/>
    </row>
    <row r="43" spans="1:20" ht="5.25" customHeight="1" thickBot="1">
      <c r="A43" s="25"/>
      <c r="B43" s="26"/>
      <c r="C43" s="26"/>
      <c r="D43" s="26"/>
      <c r="E43" s="26"/>
      <c r="F43" s="26"/>
      <c r="G43" s="26"/>
      <c r="H43" s="26"/>
      <c r="I43" s="26"/>
      <c r="J43" s="26"/>
      <c r="K43" s="26"/>
      <c r="L43" s="26"/>
      <c r="M43" s="26"/>
      <c r="N43" s="26"/>
      <c r="O43" s="26"/>
      <c r="P43" s="26"/>
      <c r="Q43" s="26"/>
      <c r="R43" s="26"/>
      <c r="S43" s="26"/>
      <c r="T43" s="26"/>
    </row>
    <row r="44" spans="1:20" ht="24" customHeight="1">
      <c r="A44" s="788" t="s">
        <v>26</v>
      </c>
      <c r="B44" s="408" t="s">
        <v>16</v>
      </c>
      <c r="C44" s="409"/>
      <c r="D44" s="731" t="s">
        <v>100</v>
      </c>
      <c r="E44" s="732"/>
      <c r="F44" s="732"/>
      <c r="G44" s="732"/>
      <c r="H44" s="732"/>
      <c r="I44" s="733"/>
    </row>
    <row r="45" spans="1:20" ht="24" customHeight="1" thickBot="1">
      <c r="A45" s="789"/>
      <c r="B45" s="410"/>
      <c r="C45" s="411"/>
      <c r="D45" s="55" t="s">
        <v>182</v>
      </c>
      <c r="E45" s="54" t="s">
        <v>213</v>
      </c>
      <c r="F45" s="355" t="s">
        <v>10</v>
      </c>
      <c r="G45" s="356"/>
      <c r="H45" s="355" t="s">
        <v>29</v>
      </c>
      <c r="I45" s="387"/>
    </row>
    <row r="46" spans="1:20" ht="20.149999999999999" customHeight="1">
      <c r="A46" s="789"/>
      <c r="B46" s="864" t="s">
        <v>185</v>
      </c>
      <c r="C46" s="864"/>
      <c r="D46" s="171">
        <v>29</v>
      </c>
      <c r="E46" s="122">
        <v>5530</v>
      </c>
      <c r="F46" s="418" t="s">
        <v>11</v>
      </c>
      <c r="G46" s="419"/>
      <c r="H46" s="865">
        <f>D46*E46</f>
        <v>160370</v>
      </c>
      <c r="I46" s="866"/>
      <c r="J46" s="80"/>
      <c r="K46" s="80"/>
      <c r="L46" s="80"/>
    </row>
    <row r="47" spans="1:20" ht="20.149999999999999" customHeight="1">
      <c r="A47" s="789"/>
      <c r="B47" s="63"/>
      <c r="C47" s="57" t="s">
        <v>58</v>
      </c>
      <c r="D47" s="171">
        <v>10</v>
      </c>
      <c r="E47" s="122">
        <v>5530</v>
      </c>
      <c r="F47" s="418" t="s">
        <v>11</v>
      </c>
      <c r="G47" s="419"/>
      <c r="H47" s="865">
        <f>D47*E47</f>
        <v>55300</v>
      </c>
      <c r="I47" s="866"/>
      <c r="J47" s="81"/>
      <c r="K47" s="81"/>
      <c r="L47" s="81"/>
    </row>
    <row r="48" spans="1:20" ht="20.149999999999999" customHeight="1">
      <c r="A48" s="789"/>
      <c r="B48" s="864" t="s">
        <v>108</v>
      </c>
      <c r="C48" s="856" t="s">
        <v>108</v>
      </c>
      <c r="D48" s="125"/>
      <c r="E48" s="123">
        <v>69200</v>
      </c>
      <c r="F48" s="420" t="s">
        <v>20</v>
      </c>
      <c r="G48" s="421"/>
      <c r="H48" s="334">
        <f t="shared" ref="H48:H57" si="0">D48*E48</f>
        <v>0</v>
      </c>
      <c r="I48" s="335"/>
      <c r="J48" s="81"/>
      <c r="K48" s="81"/>
      <c r="L48" s="81"/>
    </row>
    <row r="49" spans="1:18" ht="20.149999999999999" customHeight="1">
      <c r="A49" s="789"/>
      <c r="B49" s="864" t="s">
        <v>109</v>
      </c>
      <c r="C49" s="856" t="s">
        <v>109</v>
      </c>
      <c r="D49" s="125"/>
      <c r="E49" s="123">
        <v>69200</v>
      </c>
      <c r="F49" s="420" t="s">
        <v>20</v>
      </c>
      <c r="G49" s="421"/>
      <c r="H49" s="334">
        <f t="shared" si="0"/>
        <v>0</v>
      </c>
      <c r="I49" s="335"/>
      <c r="J49" s="81"/>
      <c r="K49" s="81"/>
      <c r="L49" s="81"/>
    </row>
    <row r="50" spans="1:18" ht="20.149999999999999" customHeight="1">
      <c r="A50" s="789"/>
      <c r="B50" s="864" t="s">
        <v>110</v>
      </c>
      <c r="C50" s="856" t="s">
        <v>110</v>
      </c>
      <c r="D50" s="125"/>
      <c r="E50" s="123">
        <v>2960</v>
      </c>
      <c r="F50" s="418" t="s">
        <v>11</v>
      </c>
      <c r="G50" s="419"/>
      <c r="H50" s="334">
        <f t="shared" si="0"/>
        <v>0</v>
      </c>
      <c r="I50" s="335"/>
      <c r="J50" s="81"/>
      <c r="K50" s="81"/>
      <c r="L50" s="81"/>
    </row>
    <row r="51" spans="1:18" ht="20.149999999999999" customHeight="1">
      <c r="A51" s="789"/>
      <c r="B51" s="864" t="s">
        <v>111</v>
      </c>
      <c r="C51" s="856" t="s">
        <v>111</v>
      </c>
      <c r="D51" s="125"/>
      <c r="E51" s="123">
        <v>5530</v>
      </c>
      <c r="F51" s="418" t="s">
        <v>11</v>
      </c>
      <c r="G51" s="419"/>
      <c r="H51" s="334">
        <f t="shared" si="0"/>
        <v>0</v>
      </c>
      <c r="I51" s="335"/>
      <c r="J51" s="81"/>
      <c r="K51" s="81"/>
      <c r="L51" s="81"/>
    </row>
    <row r="52" spans="1:18" ht="20.149999999999999" customHeight="1">
      <c r="A52" s="789"/>
      <c r="B52" s="864" t="s">
        <v>112</v>
      </c>
      <c r="C52" s="856" t="s">
        <v>112</v>
      </c>
      <c r="D52" s="125"/>
      <c r="E52" s="123">
        <v>2210</v>
      </c>
      <c r="F52" s="418" t="s">
        <v>11</v>
      </c>
      <c r="G52" s="419"/>
      <c r="H52" s="334">
        <f t="shared" si="0"/>
        <v>0</v>
      </c>
      <c r="I52" s="335"/>
      <c r="J52" s="81"/>
      <c r="K52" s="81"/>
      <c r="L52" s="81"/>
    </row>
    <row r="53" spans="1:18" ht="20.149999999999999" customHeight="1">
      <c r="A53" s="789"/>
      <c r="B53" s="864" t="s">
        <v>113</v>
      </c>
      <c r="C53" s="856" t="s">
        <v>113</v>
      </c>
      <c r="D53" s="171">
        <v>2</v>
      </c>
      <c r="E53" s="122">
        <v>41500</v>
      </c>
      <c r="F53" s="420" t="s">
        <v>20</v>
      </c>
      <c r="G53" s="421"/>
      <c r="H53" s="865">
        <f t="shared" si="0"/>
        <v>83000</v>
      </c>
      <c r="I53" s="866"/>
      <c r="J53" s="81"/>
      <c r="K53" s="81"/>
      <c r="L53" s="81"/>
    </row>
    <row r="54" spans="1:18" ht="20.149999999999999" customHeight="1">
      <c r="A54" s="789"/>
      <c r="B54" s="864" t="s">
        <v>114</v>
      </c>
      <c r="C54" s="856" t="s">
        <v>114</v>
      </c>
      <c r="D54" s="125"/>
      <c r="E54" s="122">
        <v>41500</v>
      </c>
      <c r="F54" s="420" t="s">
        <v>20</v>
      </c>
      <c r="G54" s="421"/>
      <c r="H54" s="334">
        <f t="shared" si="0"/>
        <v>0</v>
      </c>
      <c r="I54" s="335"/>
      <c r="J54" s="81"/>
      <c r="K54" s="81"/>
      <c r="L54" s="81"/>
    </row>
    <row r="55" spans="1:18" ht="20.149999999999999" customHeight="1">
      <c r="A55" s="789"/>
      <c r="B55" s="876" t="s">
        <v>115</v>
      </c>
      <c r="C55" s="858" t="s">
        <v>115</v>
      </c>
      <c r="D55" s="125"/>
      <c r="E55" s="122">
        <v>7330</v>
      </c>
      <c r="F55" s="420" t="s">
        <v>20</v>
      </c>
      <c r="G55" s="421"/>
      <c r="H55" s="334">
        <f t="shared" si="0"/>
        <v>0</v>
      </c>
      <c r="I55" s="335"/>
      <c r="J55" s="81"/>
      <c r="K55" s="81"/>
      <c r="L55" s="81"/>
    </row>
    <row r="56" spans="1:18" ht="20.149999999999999" customHeight="1">
      <c r="A56" s="789"/>
      <c r="B56" s="864" t="s">
        <v>116</v>
      </c>
      <c r="C56" s="856" t="s">
        <v>116</v>
      </c>
      <c r="D56" s="125"/>
      <c r="E56" s="122">
        <v>41500</v>
      </c>
      <c r="F56" s="420" t="s">
        <v>20</v>
      </c>
      <c r="G56" s="421"/>
      <c r="H56" s="334">
        <f t="shared" si="0"/>
        <v>0</v>
      </c>
      <c r="I56" s="335"/>
      <c r="J56" s="81"/>
      <c r="K56" s="81"/>
      <c r="L56" s="81"/>
    </row>
    <row r="57" spans="1:18" ht="20.149999999999999" customHeight="1">
      <c r="A57" s="789"/>
      <c r="B57" s="864" t="s">
        <v>117</v>
      </c>
      <c r="C57" s="856" t="s">
        <v>117</v>
      </c>
      <c r="D57" s="125"/>
      <c r="E57" s="122">
        <v>14800</v>
      </c>
      <c r="F57" s="420" t="s">
        <v>20</v>
      </c>
      <c r="G57" s="421"/>
      <c r="H57" s="334">
        <f t="shared" si="0"/>
        <v>0</v>
      </c>
      <c r="I57" s="335"/>
      <c r="J57" s="81"/>
      <c r="K57" s="81"/>
      <c r="L57" s="81"/>
    </row>
    <row r="58" spans="1:18" ht="20.149999999999999" customHeight="1">
      <c r="A58" s="789"/>
      <c r="B58" s="864" t="s">
        <v>118</v>
      </c>
      <c r="C58" s="856" t="s">
        <v>118</v>
      </c>
      <c r="D58" s="125"/>
      <c r="E58" s="122">
        <v>11000</v>
      </c>
      <c r="F58" s="420" t="s">
        <v>20</v>
      </c>
      <c r="G58" s="421"/>
      <c r="H58" s="874"/>
      <c r="I58" s="875"/>
      <c r="J58" s="81"/>
      <c r="K58" s="81"/>
      <c r="L58" s="81"/>
    </row>
    <row r="59" spans="1:18" ht="20.149999999999999" customHeight="1">
      <c r="A59" s="789"/>
      <c r="B59" s="864" t="s">
        <v>119</v>
      </c>
      <c r="C59" s="856" t="s">
        <v>119</v>
      </c>
      <c r="D59" s="125"/>
      <c r="E59" s="123">
        <v>1480</v>
      </c>
      <c r="F59" s="420" t="s">
        <v>20</v>
      </c>
      <c r="G59" s="421"/>
      <c r="H59" s="334">
        <f>D59*E59</f>
        <v>0</v>
      </c>
      <c r="I59" s="335"/>
      <c r="J59" s="81"/>
      <c r="K59" s="81"/>
      <c r="L59" s="81"/>
    </row>
    <row r="60" spans="1:18" ht="20.149999999999999" customHeight="1">
      <c r="A60" s="789"/>
      <c r="B60" s="864" t="s">
        <v>120</v>
      </c>
      <c r="C60" s="856" t="s">
        <v>120</v>
      </c>
      <c r="D60" s="125"/>
      <c r="E60" s="123">
        <v>44100</v>
      </c>
      <c r="F60" s="420" t="s">
        <v>20</v>
      </c>
      <c r="G60" s="421"/>
      <c r="H60" s="334">
        <f>D60*E60</f>
        <v>0</v>
      </c>
      <c r="I60" s="335"/>
      <c r="J60" s="80"/>
      <c r="K60" s="80"/>
      <c r="L60" s="80"/>
    </row>
    <row r="61" spans="1:18" ht="20.149999999999999" customHeight="1">
      <c r="A61" s="789"/>
      <c r="B61" s="864" t="s">
        <v>121</v>
      </c>
      <c r="C61" s="856" t="s">
        <v>121</v>
      </c>
      <c r="D61" s="125"/>
      <c r="E61" s="123">
        <v>1480</v>
      </c>
      <c r="F61" s="418" t="s">
        <v>11</v>
      </c>
      <c r="G61" s="419"/>
      <c r="H61" s="334">
        <f>D61*E61</f>
        <v>0</v>
      </c>
      <c r="I61" s="335"/>
      <c r="J61" s="81"/>
      <c r="K61" s="81"/>
      <c r="L61" s="81"/>
    </row>
    <row r="62" spans="1:18" ht="20.149999999999999" customHeight="1">
      <c r="A62" s="789"/>
      <c r="B62" s="855" t="s">
        <v>122</v>
      </c>
      <c r="C62" s="856"/>
      <c r="D62" s="126"/>
      <c r="E62" s="124">
        <v>14800</v>
      </c>
      <c r="F62" s="420" t="s">
        <v>20</v>
      </c>
      <c r="G62" s="421"/>
      <c r="H62" s="334">
        <f>D62*E62</f>
        <v>0</v>
      </c>
      <c r="I62" s="335"/>
      <c r="J62" s="81"/>
      <c r="K62" s="81"/>
      <c r="L62" s="81"/>
    </row>
    <row r="63" spans="1:18" ht="20.149999999999999" customHeight="1" thickBot="1">
      <c r="A63" s="789"/>
      <c r="B63" s="881" t="s">
        <v>184</v>
      </c>
      <c r="C63" s="882" t="s">
        <v>123</v>
      </c>
      <c r="D63" s="126"/>
      <c r="E63" s="122">
        <v>5530</v>
      </c>
      <c r="F63" s="418" t="s">
        <v>11</v>
      </c>
      <c r="G63" s="419"/>
      <c r="H63" s="398">
        <f>D63*E63</f>
        <v>0</v>
      </c>
      <c r="I63" s="399"/>
      <c r="J63" s="82"/>
      <c r="K63" s="82"/>
      <c r="L63" s="82"/>
      <c r="O63" s="81"/>
      <c r="P63" s="81"/>
      <c r="Q63" s="81"/>
      <c r="R63" s="81"/>
    </row>
    <row r="64" spans="1:18" ht="20.149999999999999" customHeight="1" thickTop="1" thickBot="1">
      <c r="A64" s="789"/>
      <c r="B64" s="84"/>
      <c r="C64" s="60" t="s">
        <v>21</v>
      </c>
      <c r="D64" s="32"/>
      <c r="E64" s="23"/>
      <c r="F64" s="353"/>
      <c r="G64" s="354"/>
      <c r="H64" s="378">
        <f>SUM(H46:I63)</f>
        <v>298670</v>
      </c>
      <c r="I64" s="379"/>
      <c r="O64" s="81"/>
      <c r="P64" s="81"/>
      <c r="Q64" s="81"/>
      <c r="R64" s="81"/>
    </row>
    <row r="65" spans="1:11" ht="25" customHeight="1">
      <c r="A65" s="789"/>
      <c r="B65" s="367" t="s">
        <v>41</v>
      </c>
      <c r="C65" s="368"/>
      <c r="D65" s="743" t="s">
        <v>134</v>
      </c>
      <c r="E65" s="744"/>
      <c r="F65" s="744"/>
      <c r="G65" s="744"/>
      <c r="H65" s="744"/>
      <c r="I65" s="744"/>
      <c r="J65" s="744"/>
      <c r="K65" s="745"/>
    </row>
    <row r="66" spans="1:11" ht="22.5" customHeight="1" thickBot="1">
      <c r="A66" s="789"/>
      <c r="B66" s="369"/>
      <c r="C66" s="370"/>
      <c r="D66" s="73" t="s">
        <v>182</v>
      </c>
      <c r="E66" s="70" t="s">
        <v>214</v>
      </c>
      <c r="F66" s="877" t="s">
        <v>10</v>
      </c>
      <c r="G66" s="878"/>
      <c r="H66" s="877" t="s">
        <v>36</v>
      </c>
      <c r="I66" s="878"/>
      <c r="J66" s="879" t="s">
        <v>57</v>
      </c>
      <c r="K66" s="880"/>
    </row>
    <row r="67" spans="1:11" ht="20.149999999999999" customHeight="1">
      <c r="A67" s="789"/>
      <c r="B67" s="864" t="s">
        <v>185</v>
      </c>
      <c r="C67" s="864"/>
      <c r="D67" s="127"/>
      <c r="E67" s="128">
        <v>5530</v>
      </c>
      <c r="F67" s="883" t="s">
        <v>11</v>
      </c>
      <c r="G67" s="883"/>
      <c r="H67" s="884">
        <v>0.05</v>
      </c>
      <c r="I67" s="358"/>
      <c r="J67" s="885">
        <f>D67*E67*H67</f>
        <v>0</v>
      </c>
      <c r="K67" s="886"/>
    </row>
    <row r="68" spans="1:11" ht="20.149999999999999" customHeight="1">
      <c r="A68" s="789"/>
      <c r="B68" s="63"/>
      <c r="C68" s="57" t="s">
        <v>58</v>
      </c>
      <c r="D68" s="125"/>
      <c r="E68" s="123">
        <v>5530</v>
      </c>
      <c r="F68" s="418" t="s">
        <v>11</v>
      </c>
      <c r="G68" s="419"/>
      <c r="H68" s="333">
        <v>0.05</v>
      </c>
      <c r="I68" s="333"/>
      <c r="J68" s="334">
        <f t="shared" ref="J68:J84" si="1">D68*E68*H68</f>
        <v>0</v>
      </c>
      <c r="K68" s="335"/>
    </row>
    <row r="69" spans="1:11" ht="20.149999999999999" customHeight="1">
      <c r="A69" s="789"/>
      <c r="B69" s="864" t="s">
        <v>108</v>
      </c>
      <c r="C69" s="856" t="s">
        <v>108</v>
      </c>
      <c r="D69" s="129"/>
      <c r="E69" s="123">
        <v>69200</v>
      </c>
      <c r="F69" s="420" t="s">
        <v>20</v>
      </c>
      <c r="G69" s="421"/>
      <c r="H69" s="333">
        <v>0.05</v>
      </c>
      <c r="I69" s="333"/>
      <c r="J69" s="334">
        <f t="shared" si="1"/>
        <v>0</v>
      </c>
      <c r="K69" s="335"/>
    </row>
    <row r="70" spans="1:11" ht="20.149999999999999" customHeight="1">
      <c r="A70" s="789"/>
      <c r="B70" s="864" t="s">
        <v>109</v>
      </c>
      <c r="C70" s="856" t="s">
        <v>109</v>
      </c>
      <c r="D70" s="125"/>
      <c r="E70" s="123">
        <v>69200</v>
      </c>
      <c r="F70" s="420" t="s">
        <v>20</v>
      </c>
      <c r="G70" s="421"/>
      <c r="H70" s="333">
        <v>0.05</v>
      </c>
      <c r="I70" s="333"/>
      <c r="J70" s="334">
        <f t="shared" si="1"/>
        <v>0</v>
      </c>
      <c r="K70" s="335"/>
    </row>
    <row r="71" spans="1:11" ht="20.149999999999999" customHeight="1">
      <c r="A71" s="789"/>
      <c r="B71" s="864" t="s">
        <v>110</v>
      </c>
      <c r="C71" s="856" t="s">
        <v>110</v>
      </c>
      <c r="D71" s="125"/>
      <c r="E71" s="123">
        <v>2960</v>
      </c>
      <c r="F71" s="418" t="s">
        <v>11</v>
      </c>
      <c r="G71" s="419"/>
      <c r="H71" s="333">
        <v>0.05</v>
      </c>
      <c r="I71" s="333"/>
      <c r="J71" s="334">
        <f t="shared" si="1"/>
        <v>0</v>
      </c>
      <c r="K71" s="335"/>
    </row>
    <row r="72" spans="1:11" ht="20.149999999999999" customHeight="1">
      <c r="A72" s="789"/>
      <c r="B72" s="864" t="s">
        <v>111</v>
      </c>
      <c r="C72" s="856" t="s">
        <v>111</v>
      </c>
      <c r="D72" s="125"/>
      <c r="E72" s="123">
        <v>5530</v>
      </c>
      <c r="F72" s="418" t="s">
        <v>11</v>
      </c>
      <c r="G72" s="419"/>
      <c r="H72" s="333">
        <v>0.05</v>
      </c>
      <c r="I72" s="333"/>
      <c r="J72" s="334">
        <f t="shared" si="1"/>
        <v>0</v>
      </c>
      <c r="K72" s="335"/>
    </row>
    <row r="73" spans="1:11" ht="20.149999999999999" customHeight="1">
      <c r="A73" s="789"/>
      <c r="B73" s="864" t="s">
        <v>112</v>
      </c>
      <c r="C73" s="856" t="s">
        <v>112</v>
      </c>
      <c r="D73" s="125"/>
      <c r="E73" s="123">
        <v>2210</v>
      </c>
      <c r="F73" s="418" t="s">
        <v>11</v>
      </c>
      <c r="G73" s="419"/>
      <c r="H73" s="333">
        <v>0.05</v>
      </c>
      <c r="I73" s="333"/>
      <c r="J73" s="334">
        <f t="shared" si="1"/>
        <v>0</v>
      </c>
      <c r="K73" s="335"/>
    </row>
    <row r="74" spans="1:11" ht="20.149999999999999" customHeight="1">
      <c r="A74" s="789"/>
      <c r="B74" s="864" t="s">
        <v>113</v>
      </c>
      <c r="C74" s="856" t="s">
        <v>113</v>
      </c>
      <c r="D74" s="129"/>
      <c r="E74" s="123">
        <v>41500</v>
      </c>
      <c r="F74" s="420" t="s">
        <v>20</v>
      </c>
      <c r="G74" s="421"/>
      <c r="H74" s="333">
        <v>0.05</v>
      </c>
      <c r="I74" s="333"/>
      <c r="J74" s="334">
        <f t="shared" si="1"/>
        <v>0</v>
      </c>
      <c r="K74" s="335"/>
    </row>
    <row r="75" spans="1:11" ht="20.149999999999999" customHeight="1">
      <c r="A75" s="789"/>
      <c r="B75" s="864" t="s">
        <v>114</v>
      </c>
      <c r="C75" s="856" t="s">
        <v>114</v>
      </c>
      <c r="D75" s="126"/>
      <c r="E75" s="123">
        <v>41500</v>
      </c>
      <c r="F75" s="420" t="s">
        <v>20</v>
      </c>
      <c r="G75" s="421"/>
      <c r="H75" s="333">
        <v>0.05</v>
      </c>
      <c r="I75" s="333"/>
      <c r="J75" s="334">
        <f t="shared" si="1"/>
        <v>0</v>
      </c>
      <c r="K75" s="335"/>
    </row>
    <row r="76" spans="1:11" ht="20.149999999999999" customHeight="1">
      <c r="A76" s="789"/>
      <c r="B76" s="876" t="s">
        <v>115</v>
      </c>
      <c r="C76" s="858" t="s">
        <v>115</v>
      </c>
      <c r="D76" s="126"/>
      <c r="E76" s="123">
        <v>7330</v>
      </c>
      <c r="F76" s="420" t="s">
        <v>20</v>
      </c>
      <c r="G76" s="421"/>
      <c r="H76" s="333">
        <v>0.05</v>
      </c>
      <c r="I76" s="333"/>
      <c r="J76" s="334">
        <f t="shared" si="1"/>
        <v>0</v>
      </c>
      <c r="K76" s="335"/>
    </row>
    <row r="77" spans="1:11" ht="20.149999999999999" customHeight="1">
      <c r="A77" s="789"/>
      <c r="B77" s="864" t="s">
        <v>116</v>
      </c>
      <c r="C77" s="856" t="s">
        <v>116</v>
      </c>
      <c r="D77" s="125"/>
      <c r="E77" s="123">
        <v>41500</v>
      </c>
      <c r="F77" s="420" t="s">
        <v>20</v>
      </c>
      <c r="G77" s="421"/>
      <c r="H77" s="333">
        <v>0.05</v>
      </c>
      <c r="I77" s="333"/>
      <c r="J77" s="334">
        <f t="shared" si="1"/>
        <v>0</v>
      </c>
      <c r="K77" s="335"/>
    </row>
    <row r="78" spans="1:11" ht="20.149999999999999" customHeight="1">
      <c r="A78" s="789"/>
      <c r="B78" s="864" t="s">
        <v>117</v>
      </c>
      <c r="C78" s="856" t="s">
        <v>117</v>
      </c>
      <c r="D78" s="129"/>
      <c r="E78" s="123">
        <v>14800</v>
      </c>
      <c r="F78" s="420" t="s">
        <v>20</v>
      </c>
      <c r="G78" s="421"/>
      <c r="H78" s="333">
        <v>0.05</v>
      </c>
      <c r="I78" s="333"/>
      <c r="J78" s="334">
        <f t="shared" si="1"/>
        <v>0</v>
      </c>
      <c r="K78" s="335"/>
    </row>
    <row r="79" spans="1:11" ht="20.149999999999999" customHeight="1">
      <c r="A79" s="789"/>
      <c r="B79" s="864" t="s">
        <v>118</v>
      </c>
      <c r="C79" s="856" t="s">
        <v>118</v>
      </c>
      <c r="D79" s="125"/>
      <c r="E79" s="123">
        <v>11000</v>
      </c>
      <c r="F79" s="420" t="s">
        <v>20</v>
      </c>
      <c r="G79" s="421"/>
      <c r="H79" s="333">
        <v>0.05</v>
      </c>
      <c r="I79" s="333"/>
      <c r="J79" s="334">
        <f t="shared" si="1"/>
        <v>0</v>
      </c>
      <c r="K79" s="335"/>
    </row>
    <row r="80" spans="1:11" ht="20.149999999999999" customHeight="1">
      <c r="A80" s="789"/>
      <c r="B80" s="864" t="s">
        <v>119</v>
      </c>
      <c r="C80" s="856" t="s">
        <v>119</v>
      </c>
      <c r="D80" s="125"/>
      <c r="E80" s="123">
        <v>1480</v>
      </c>
      <c r="F80" s="420" t="s">
        <v>20</v>
      </c>
      <c r="G80" s="421"/>
      <c r="H80" s="333">
        <v>0.05</v>
      </c>
      <c r="I80" s="333"/>
      <c r="J80" s="334">
        <f t="shared" si="1"/>
        <v>0</v>
      </c>
      <c r="K80" s="335"/>
    </row>
    <row r="81" spans="1:11" ht="20.149999999999999" customHeight="1">
      <c r="A81" s="789"/>
      <c r="B81" s="864" t="s">
        <v>120</v>
      </c>
      <c r="C81" s="856" t="s">
        <v>120</v>
      </c>
      <c r="D81" s="129"/>
      <c r="E81" s="123">
        <v>44100</v>
      </c>
      <c r="F81" s="420" t="s">
        <v>20</v>
      </c>
      <c r="G81" s="421"/>
      <c r="H81" s="333">
        <v>0.05</v>
      </c>
      <c r="I81" s="333"/>
      <c r="J81" s="334">
        <f t="shared" si="1"/>
        <v>0</v>
      </c>
      <c r="K81" s="335"/>
    </row>
    <row r="82" spans="1:11" ht="20.149999999999999" customHeight="1">
      <c r="A82" s="789"/>
      <c r="B82" s="864" t="s">
        <v>121</v>
      </c>
      <c r="C82" s="856" t="s">
        <v>121</v>
      </c>
      <c r="D82" s="126"/>
      <c r="E82" s="123">
        <v>1480</v>
      </c>
      <c r="F82" s="418" t="s">
        <v>11</v>
      </c>
      <c r="G82" s="419"/>
      <c r="H82" s="333">
        <v>0.05</v>
      </c>
      <c r="I82" s="333"/>
      <c r="J82" s="334">
        <f t="shared" si="1"/>
        <v>0</v>
      </c>
      <c r="K82" s="335"/>
    </row>
    <row r="83" spans="1:11" ht="20.149999999999999" customHeight="1">
      <c r="A83" s="789"/>
      <c r="B83" s="864" t="s">
        <v>122</v>
      </c>
      <c r="C83" s="856" t="s">
        <v>122</v>
      </c>
      <c r="D83" s="126"/>
      <c r="E83" s="130">
        <v>14800</v>
      </c>
      <c r="F83" s="420" t="s">
        <v>20</v>
      </c>
      <c r="G83" s="421"/>
      <c r="H83" s="333">
        <v>0.05</v>
      </c>
      <c r="I83" s="333"/>
      <c r="J83" s="334">
        <f t="shared" si="1"/>
        <v>0</v>
      </c>
      <c r="K83" s="335"/>
    </row>
    <row r="84" spans="1:11" ht="20.149999999999999" customHeight="1" thickBot="1">
      <c r="A84" s="789"/>
      <c r="B84" s="881" t="s">
        <v>123</v>
      </c>
      <c r="C84" s="882" t="s">
        <v>123</v>
      </c>
      <c r="D84" s="131"/>
      <c r="E84" s="132">
        <v>5530</v>
      </c>
      <c r="F84" s="734" t="s">
        <v>11</v>
      </c>
      <c r="G84" s="735"/>
      <c r="H84" s="740">
        <v>0.05</v>
      </c>
      <c r="I84" s="740"/>
      <c r="J84" s="398">
        <f t="shared" si="1"/>
        <v>0</v>
      </c>
      <c r="K84" s="399"/>
    </row>
    <row r="85" spans="1:11" ht="20.149999999999999" customHeight="1" thickTop="1" thickBot="1">
      <c r="A85" s="789"/>
      <c r="B85" s="730" t="s">
        <v>21</v>
      </c>
      <c r="C85" s="341"/>
      <c r="D85" s="74"/>
      <c r="E85" s="75"/>
      <c r="F85" s="329"/>
      <c r="G85" s="330"/>
      <c r="H85" s="329"/>
      <c r="I85" s="330"/>
      <c r="J85" s="331">
        <f>SUM(J67:K84)</f>
        <v>0</v>
      </c>
      <c r="K85" s="332"/>
    </row>
    <row r="86" spans="1:11" ht="25" customHeight="1">
      <c r="A86" s="789"/>
      <c r="B86" s="367" t="s">
        <v>37</v>
      </c>
      <c r="C86" s="368"/>
      <c r="D86" s="731" t="s">
        <v>135</v>
      </c>
      <c r="E86" s="736"/>
      <c r="F86" s="736"/>
      <c r="G86" s="736"/>
      <c r="H86" s="736"/>
      <c r="I86" s="737"/>
    </row>
    <row r="87" spans="1:11" ht="24.75" customHeight="1" thickBot="1">
      <c r="A87" s="789"/>
      <c r="B87" s="369"/>
      <c r="C87" s="370"/>
      <c r="D87" s="55" t="s">
        <v>63</v>
      </c>
      <c r="E87" s="54" t="s">
        <v>214</v>
      </c>
      <c r="F87" s="355" t="s">
        <v>10</v>
      </c>
      <c r="G87" s="356"/>
      <c r="H87" s="355" t="s">
        <v>29</v>
      </c>
      <c r="I87" s="387"/>
    </row>
    <row r="88" spans="1:11" ht="20.149999999999999" customHeight="1">
      <c r="A88" s="789"/>
      <c r="B88" s="887" t="s">
        <v>256</v>
      </c>
      <c r="C88" s="888"/>
      <c r="D88" s="133"/>
      <c r="E88" s="134">
        <v>11000</v>
      </c>
      <c r="F88" s="726" t="s">
        <v>20</v>
      </c>
      <c r="G88" s="727"/>
      <c r="H88" s="400">
        <f>D88*E88</f>
        <v>0</v>
      </c>
      <c r="I88" s="401"/>
    </row>
    <row r="89" spans="1:11" ht="20.149999999999999" customHeight="1">
      <c r="A89" s="789"/>
      <c r="B89" s="889" t="s">
        <v>259</v>
      </c>
      <c r="C89" s="863"/>
      <c r="D89" s="135"/>
      <c r="E89" s="136">
        <v>11000</v>
      </c>
      <c r="F89" s="418"/>
      <c r="G89" s="419"/>
      <c r="H89" s="402">
        <f>D89*E89</f>
        <v>0</v>
      </c>
      <c r="I89" s="403"/>
    </row>
    <row r="90" spans="1:11" ht="20.149999999999999" customHeight="1">
      <c r="A90" s="789"/>
      <c r="B90" s="864" t="s">
        <v>257</v>
      </c>
      <c r="C90" s="856"/>
      <c r="D90" s="137"/>
      <c r="E90" s="136">
        <v>11000</v>
      </c>
      <c r="F90" s="418"/>
      <c r="G90" s="419"/>
      <c r="H90" s="402">
        <f>D90*E90</f>
        <v>0</v>
      </c>
      <c r="I90" s="403"/>
    </row>
    <row r="91" spans="1:11" ht="20.149999999999999" customHeight="1" thickBot="1">
      <c r="A91" s="789"/>
      <c r="B91" s="890" t="s">
        <v>258</v>
      </c>
      <c r="C91" s="891"/>
      <c r="D91" s="138"/>
      <c r="E91" s="139">
        <v>11000</v>
      </c>
      <c r="F91" s="734"/>
      <c r="G91" s="735"/>
      <c r="H91" s="412">
        <f>D91*E91</f>
        <v>0</v>
      </c>
      <c r="I91" s="413"/>
    </row>
    <row r="92" spans="1:11" ht="20.149999999999999" customHeight="1" thickTop="1" thickBot="1">
      <c r="A92" s="789"/>
      <c r="B92" s="730" t="s">
        <v>21</v>
      </c>
      <c r="C92" s="341"/>
      <c r="D92" s="20"/>
      <c r="E92" s="12"/>
      <c r="F92" s="698"/>
      <c r="G92" s="699"/>
      <c r="H92" s="378">
        <f>SUM(H88:I91)</f>
        <v>0</v>
      </c>
      <c r="I92" s="379"/>
    </row>
    <row r="93" spans="1:11" ht="20.149999999999999" customHeight="1">
      <c r="A93" s="789"/>
      <c r="B93" s="408" t="s">
        <v>16</v>
      </c>
      <c r="C93" s="409"/>
      <c r="D93" s="731" t="s">
        <v>101</v>
      </c>
      <c r="E93" s="732"/>
      <c r="F93" s="732"/>
      <c r="G93" s="732"/>
      <c r="H93" s="732"/>
      <c r="I93" s="733"/>
    </row>
    <row r="94" spans="1:11" ht="20.149999999999999" customHeight="1" thickBot="1">
      <c r="A94" s="789"/>
      <c r="B94" s="410"/>
      <c r="C94" s="411"/>
      <c r="D94" s="55" t="s">
        <v>63</v>
      </c>
      <c r="E94" s="54" t="s">
        <v>214</v>
      </c>
      <c r="F94" s="355" t="s">
        <v>10</v>
      </c>
      <c r="G94" s="356"/>
      <c r="H94" s="355" t="s">
        <v>29</v>
      </c>
      <c r="I94" s="387"/>
    </row>
    <row r="95" spans="1:11" ht="20.149999999999999" customHeight="1">
      <c r="A95" s="789"/>
      <c r="B95" s="892" t="s">
        <v>124</v>
      </c>
      <c r="C95" s="893" t="s">
        <v>124</v>
      </c>
      <c r="D95" s="140"/>
      <c r="E95" s="141">
        <v>1400</v>
      </c>
      <c r="F95" s="726" t="s">
        <v>22</v>
      </c>
      <c r="G95" s="727"/>
      <c r="H95" s="728">
        <f>D95*E95</f>
        <v>0</v>
      </c>
      <c r="I95" s="729"/>
    </row>
    <row r="96" spans="1:11" ht="20.149999999999999" customHeight="1">
      <c r="A96" s="789"/>
      <c r="B96" s="404" t="s">
        <v>125</v>
      </c>
      <c r="C96" s="405" t="s">
        <v>125</v>
      </c>
      <c r="D96" s="125"/>
      <c r="E96" s="141">
        <v>1400</v>
      </c>
      <c r="F96" s="420" t="s">
        <v>69</v>
      </c>
      <c r="G96" s="421"/>
      <c r="H96" s="334">
        <f>D96*E96</f>
        <v>0</v>
      </c>
      <c r="I96" s="335"/>
    </row>
    <row r="97" spans="1:23" ht="20.149999999999999" customHeight="1">
      <c r="A97" s="789"/>
      <c r="B97" s="404" t="s">
        <v>126</v>
      </c>
      <c r="C97" s="405" t="s">
        <v>126</v>
      </c>
      <c r="D97" s="125"/>
      <c r="E97" s="141">
        <v>1400</v>
      </c>
      <c r="F97" s="420" t="s">
        <v>69</v>
      </c>
      <c r="G97" s="421"/>
      <c r="H97" s="334">
        <f>D97*E97</f>
        <v>0</v>
      </c>
      <c r="I97" s="335"/>
    </row>
    <row r="98" spans="1:23" ht="20.149999999999999" customHeight="1">
      <c r="A98" s="789"/>
      <c r="B98" s="404" t="s">
        <v>127</v>
      </c>
      <c r="C98" s="405" t="s">
        <v>127</v>
      </c>
      <c r="D98" s="125"/>
      <c r="E98" s="141">
        <v>1400</v>
      </c>
      <c r="F98" s="420" t="s">
        <v>69</v>
      </c>
      <c r="G98" s="421"/>
      <c r="H98" s="334">
        <f>D98*E98</f>
        <v>0</v>
      </c>
      <c r="I98" s="335"/>
    </row>
    <row r="99" spans="1:23" ht="20.149999999999999" customHeight="1" thickBot="1">
      <c r="A99" s="789"/>
      <c r="B99" s="404" t="s">
        <v>128</v>
      </c>
      <c r="C99" s="405" t="s">
        <v>128</v>
      </c>
      <c r="D99" s="125"/>
      <c r="E99" s="141">
        <v>1400</v>
      </c>
      <c r="F99" s="420" t="s">
        <v>69</v>
      </c>
      <c r="G99" s="421"/>
      <c r="H99" s="712">
        <f>D99*E99</f>
        <v>0</v>
      </c>
      <c r="I99" s="713"/>
    </row>
    <row r="100" spans="1:23" ht="20.149999999999999" customHeight="1" thickTop="1" thickBot="1">
      <c r="A100" s="789"/>
      <c r="B100" s="84"/>
      <c r="C100" s="60" t="s">
        <v>21</v>
      </c>
      <c r="D100" s="38"/>
      <c r="E100" s="23"/>
      <c r="F100" s="353"/>
      <c r="G100" s="354"/>
      <c r="H100" s="378">
        <f>SUM(H95:I99)</f>
        <v>0</v>
      </c>
      <c r="I100" s="379"/>
      <c r="J100" s="46"/>
      <c r="K100" s="47"/>
      <c r="L100" s="47"/>
      <c r="M100" s="47"/>
      <c r="N100" s="47"/>
      <c r="O100" s="47"/>
      <c r="P100" s="47"/>
      <c r="Q100" s="47"/>
      <c r="R100" s="47"/>
      <c r="S100" s="47"/>
      <c r="T100" s="47"/>
    </row>
    <row r="101" spans="1:23" ht="20.149999999999999" customHeight="1" thickBot="1">
      <c r="A101" s="789"/>
      <c r="B101" s="714" t="s">
        <v>16</v>
      </c>
      <c r="C101" s="715"/>
      <c r="D101" s="897" t="s">
        <v>102</v>
      </c>
      <c r="E101" s="898"/>
      <c r="F101" s="898"/>
      <c r="G101" s="898"/>
      <c r="H101" s="898"/>
      <c r="I101" s="899"/>
      <c r="J101" s="46"/>
      <c r="K101" s="47"/>
      <c r="L101" s="47"/>
      <c r="M101" s="47"/>
      <c r="N101" s="47"/>
      <c r="O101" s="47"/>
      <c r="P101" s="47"/>
      <c r="Q101" s="47"/>
      <c r="R101" s="47"/>
      <c r="S101" s="47"/>
      <c r="T101" s="47"/>
    </row>
    <row r="102" spans="1:23" ht="13.5" customHeight="1">
      <c r="A102" s="789"/>
      <c r="B102" s="716"/>
      <c r="C102" s="717"/>
      <c r="D102" s="719" t="s">
        <v>182</v>
      </c>
      <c r="E102" s="721" t="s">
        <v>215</v>
      </c>
      <c r="F102" s="723" t="s">
        <v>10</v>
      </c>
      <c r="G102" s="724"/>
      <c r="H102" s="723" t="s">
        <v>93</v>
      </c>
      <c r="I102" s="791"/>
      <c r="J102" s="47"/>
      <c r="K102" s="47"/>
      <c r="L102" s="47"/>
      <c r="M102" s="47"/>
      <c r="N102" s="47"/>
      <c r="O102" s="47"/>
      <c r="P102" s="47"/>
      <c r="Q102" s="47"/>
      <c r="R102" s="47"/>
      <c r="S102" s="47"/>
      <c r="T102" s="47"/>
    </row>
    <row r="103" spans="1:23" ht="12.75" customHeight="1" thickBot="1">
      <c r="A103" s="789"/>
      <c r="B103" s="718"/>
      <c r="C103" s="377"/>
      <c r="D103" s="720"/>
      <c r="E103" s="722"/>
      <c r="F103" s="430"/>
      <c r="G103" s="431"/>
      <c r="H103" s="430"/>
      <c r="I103" s="432"/>
      <c r="J103" s="47"/>
      <c r="K103" s="47"/>
      <c r="L103" s="47"/>
      <c r="M103" s="47"/>
      <c r="N103" s="47"/>
      <c r="O103" s="47"/>
      <c r="P103" s="47"/>
      <c r="Q103" s="47"/>
      <c r="R103" s="47"/>
      <c r="S103" s="47"/>
      <c r="T103" s="47"/>
    </row>
    <row r="104" spans="1:23" ht="38.15" customHeight="1">
      <c r="A104" s="789"/>
      <c r="B104" s="895" t="s">
        <v>186</v>
      </c>
      <c r="C104" s="895"/>
      <c r="D104" s="142"/>
      <c r="E104" s="141">
        <v>5530</v>
      </c>
      <c r="F104" s="896" t="s">
        <v>98</v>
      </c>
      <c r="G104" s="742"/>
      <c r="H104" s="710">
        <f t="shared" ref="H104:H110" si="2">D104*E104</f>
        <v>0</v>
      </c>
      <c r="I104" s="711"/>
      <c r="J104" s="47"/>
      <c r="K104" s="47"/>
      <c r="M104" s="47"/>
      <c r="N104" s="47"/>
      <c r="O104" s="47"/>
      <c r="P104" s="47"/>
      <c r="Q104" s="47"/>
      <c r="R104" s="47"/>
      <c r="S104" s="47"/>
      <c r="T104" s="47"/>
    </row>
    <row r="105" spans="1:23" ht="38.15" customHeight="1">
      <c r="A105" s="789"/>
      <c r="B105" s="57"/>
      <c r="C105" s="57" t="s">
        <v>58</v>
      </c>
      <c r="D105" s="144"/>
      <c r="E105" s="166">
        <v>5530</v>
      </c>
      <c r="F105" s="896" t="s">
        <v>98</v>
      </c>
      <c r="G105" s="742"/>
      <c r="H105" s="704">
        <f t="shared" si="2"/>
        <v>0</v>
      </c>
      <c r="I105" s="705"/>
      <c r="J105" s="47"/>
      <c r="K105" s="47"/>
      <c r="M105" s="47"/>
      <c r="N105" s="47"/>
      <c r="O105" s="47"/>
      <c r="P105" s="47"/>
      <c r="Q105" s="47"/>
      <c r="R105" s="47"/>
      <c r="S105" s="47"/>
      <c r="T105" s="47"/>
    </row>
    <row r="106" spans="1:23" ht="38.15" customHeight="1">
      <c r="A106" s="789"/>
      <c r="B106" s="864" t="s">
        <v>88</v>
      </c>
      <c r="C106" s="856" t="s">
        <v>129</v>
      </c>
      <c r="D106" s="144"/>
      <c r="E106" s="141">
        <v>69200</v>
      </c>
      <c r="F106" s="894" t="s">
        <v>97</v>
      </c>
      <c r="G106" s="894"/>
      <c r="H106" s="704">
        <f t="shared" si="2"/>
        <v>0</v>
      </c>
      <c r="I106" s="705"/>
      <c r="J106" s="47"/>
      <c r="K106" s="47"/>
      <c r="M106" s="47"/>
      <c r="N106" s="47"/>
      <c r="O106" s="47"/>
      <c r="P106" s="47"/>
      <c r="Q106" s="47"/>
      <c r="R106" s="47"/>
      <c r="S106" s="47"/>
      <c r="T106" s="47"/>
    </row>
    <row r="107" spans="1:23" ht="38.15" customHeight="1">
      <c r="A107" s="789"/>
      <c r="B107" s="864" t="s">
        <v>183</v>
      </c>
      <c r="C107" s="856" t="s">
        <v>130</v>
      </c>
      <c r="D107" s="144"/>
      <c r="E107" s="141">
        <v>69200</v>
      </c>
      <c r="F107" s="894" t="s">
        <v>97</v>
      </c>
      <c r="G107" s="894"/>
      <c r="H107" s="704">
        <f t="shared" si="2"/>
        <v>0</v>
      </c>
      <c r="I107" s="705"/>
      <c r="J107" s="47"/>
      <c r="K107" s="47"/>
      <c r="M107" s="47"/>
      <c r="N107" s="47"/>
      <c r="O107" s="47"/>
      <c r="P107" s="47"/>
      <c r="Q107" s="47"/>
      <c r="R107" s="47"/>
      <c r="S107" s="47"/>
      <c r="T107" s="47"/>
    </row>
    <row r="108" spans="1:23" ht="38.15" customHeight="1">
      <c r="A108" s="789"/>
      <c r="B108" s="864" t="s">
        <v>89</v>
      </c>
      <c r="C108" s="856" t="s">
        <v>131</v>
      </c>
      <c r="D108" s="144"/>
      <c r="E108" s="141">
        <v>2960</v>
      </c>
      <c r="F108" s="896" t="s">
        <v>98</v>
      </c>
      <c r="G108" s="742"/>
      <c r="H108" s="704">
        <f t="shared" si="2"/>
        <v>0</v>
      </c>
      <c r="I108" s="705"/>
      <c r="J108" s="47"/>
      <c r="K108" s="47"/>
      <c r="M108" s="47"/>
      <c r="N108" s="47"/>
      <c r="O108" s="47"/>
      <c r="P108" s="47"/>
      <c r="Q108" s="47"/>
      <c r="R108" s="47"/>
      <c r="S108" s="47"/>
      <c r="T108" s="47"/>
    </row>
    <row r="109" spans="1:23" ht="38.15" customHeight="1">
      <c r="A109" s="789"/>
      <c r="B109" s="864" t="s">
        <v>187</v>
      </c>
      <c r="C109" s="856" t="s">
        <v>132</v>
      </c>
      <c r="D109" s="144"/>
      <c r="E109" s="141">
        <v>5530</v>
      </c>
      <c r="F109" s="896" t="s">
        <v>98</v>
      </c>
      <c r="G109" s="742"/>
      <c r="H109" s="704">
        <f t="shared" si="2"/>
        <v>0</v>
      </c>
      <c r="I109" s="705"/>
      <c r="J109" s="47"/>
      <c r="K109" s="47"/>
      <c r="L109" s="47"/>
      <c r="M109" s="47"/>
      <c r="N109" s="47"/>
      <c r="O109" s="47"/>
      <c r="P109" s="47"/>
      <c r="Q109" s="47"/>
      <c r="R109" s="47"/>
      <c r="S109" s="47"/>
      <c r="T109" s="47"/>
    </row>
    <row r="110" spans="1:23" ht="38.15" customHeight="1" thickBot="1">
      <c r="A110" s="789"/>
      <c r="B110" s="902" t="s">
        <v>188</v>
      </c>
      <c r="C110" s="903" t="s">
        <v>133</v>
      </c>
      <c r="D110" s="145"/>
      <c r="E110" s="150">
        <v>5530</v>
      </c>
      <c r="F110" s="896" t="s">
        <v>98</v>
      </c>
      <c r="G110" s="742"/>
      <c r="H110" s="696">
        <f t="shared" si="2"/>
        <v>0</v>
      </c>
      <c r="I110" s="697"/>
      <c r="J110" s="47"/>
      <c r="K110" s="47"/>
      <c r="L110" s="47"/>
      <c r="M110" s="47"/>
      <c r="N110" s="47"/>
      <c r="O110" s="47"/>
      <c r="P110" s="47"/>
      <c r="Q110" s="47"/>
      <c r="R110" s="47"/>
      <c r="S110" s="47"/>
      <c r="T110" s="47"/>
      <c r="U110" s="47"/>
      <c r="V110" s="47"/>
    </row>
    <row r="111" spans="1:23" ht="20.149999999999999" customHeight="1" thickTop="1" thickBot="1">
      <c r="A111" s="789"/>
      <c r="B111" s="340" t="s">
        <v>21</v>
      </c>
      <c r="C111" s="341"/>
      <c r="D111" s="40"/>
      <c r="E111" s="41"/>
      <c r="F111" s="698"/>
      <c r="G111" s="699"/>
      <c r="H111" s="700">
        <f>SUM(H104:I110)</f>
        <v>0</v>
      </c>
      <c r="I111" s="701"/>
      <c r="J111" s="47"/>
      <c r="K111" s="47"/>
      <c r="L111" s="47"/>
      <c r="M111" s="47"/>
      <c r="N111" s="47"/>
      <c r="O111" s="47"/>
      <c r="P111" s="47"/>
      <c r="Q111" s="47"/>
      <c r="R111" s="47"/>
      <c r="S111" s="47"/>
      <c r="T111" s="47"/>
      <c r="U111" s="47"/>
      <c r="V111" s="47"/>
      <c r="W111" s="47"/>
    </row>
    <row r="112" spans="1:23" ht="20.149999999999999" customHeight="1" thickBot="1">
      <c r="A112" s="789"/>
      <c r="B112" s="714" t="s">
        <v>16</v>
      </c>
      <c r="C112" s="715"/>
      <c r="D112" s="897" t="s">
        <v>212</v>
      </c>
      <c r="E112" s="898"/>
      <c r="F112" s="898"/>
      <c r="G112" s="898"/>
      <c r="H112" s="898"/>
      <c r="I112" s="899"/>
      <c r="J112" s="46"/>
      <c r="K112" s="47"/>
      <c r="L112" s="47"/>
      <c r="M112" s="47"/>
      <c r="N112" s="47"/>
      <c r="O112" s="47"/>
      <c r="P112" s="47"/>
      <c r="Q112" s="47"/>
      <c r="R112" s="47"/>
      <c r="S112" s="47"/>
      <c r="T112" s="47"/>
    </row>
    <row r="113" spans="1:23" ht="13.5" customHeight="1">
      <c r="A113" s="789"/>
      <c r="B113" s="716"/>
      <c r="C113" s="717"/>
      <c r="D113" s="900" t="s">
        <v>182</v>
      </c>
      <c r="E113" s="724" t="s">
        <v>215</v>
      </c>
      <c r="F113" s="723" t="s">
        <v>10</v>
      </c>
      <c r="G113" s="724"/>
      <c r="H113" s="723" t="s">
        <v>93</v>
      </c>
      <c r="I113" s="791"/>
      <c r="J113" s="46"/>
      <c r="K113" s="47"/>
      <c r="L113" s="47"/>
      <c r="M113" s="47"/>
      <c r="N113" s="47"/>
      <c r="O113" s="47"/>
      <c r="P113" s="47"/>
      <c r="Q113" s="47"/>
      <c r="R113" s="47"/>
      <c r="S113" s="47"/>
      <c r="T113" s="47"/>
    </row>
    <row r="114" spans="1:23" ht="12.75" customHeight="1" thickBot="1">
      <c r="A114" s="789"/>
      <c r="B114" s="718"/>
      <c r="C114" s="377"/>
      <c r="D114" s="901"/>
      <c r="E114" s="431"/>
      <c r="F114" s="430"/>
      <c r="G114" s="431"/>
      <c r="H114" s="430"/>
      <c r="I114" s="432"/>
      <c r="J114" s="46"/>
      <c r="K114" s="47"/>
      <c r="L114" s="47"/>
      <c r="M114" s="47"/>
      <c r="N114" s="47"/>
      <c r="O114" s="47"/>
      <c r="P114" s="47"/>
      <c r="Q114" s="47"/>
      <c r="R114" s="47"/>
      <c r="S114" s="47"/>
      <c r="T114" s="47"/>
    </row>
    <row r="115" spans="1:23" ht="38.15" customHeight="1">
      <c r="A115" s="789"/>
      <c r="B115" s="895" t="s">
        <v>186</v>
      </c>
      <c r="C115" s="895"/>
      <c r="D115" s="142"/>
      <c r="E115" s="141">
        <v>5530</v>
      </c>
      <c r="F115" s="896" t="s">
        <v>98</v>
      </c>
      <c r="G115" s="742"/>
      <c r="H115" s="710">
        <f t="shared" ref="H115:H121" si="3">D115*E115</f>
        <v>0</v>
      </c>
      <c r="I115" s="904"/>
      <c r="J115" s="46"/>
      <c r="K115" s="47"/>
      <c r="L115" s="47"/>
      <c r="M115" s="47"/>
      <c r="N115" s="47"/>
      <c r="O115" s="47"/>
      <c r="P115" s="47"/>
      <c r="Q115" s="47"/>
      <c r="R115" s="47"/>
      <c r="S115" s="47"/>
      <c r="T115" s="47"/>
    </row>
    <row r="116" spans="1:23" ht="38.15" customHeight="1">
      <c r="A116" s="789"/>
      <c r="B116" s="57"/>
      <c r="C116" s="57" t="s">
        <v>58</v>
      </c>
      <c r="D116" s="144"/>
      <c r="E116" s="141">
        <v>5530</v>
      </c>
      <c r="F116" s="896" t="s">
        <v>98</v>
      </c>
      <c r="G116" s="742"/>
      <c r="H116" s="710">
        <f t="shared" si="3"/>
        <v>0</v>
      </c>
      <c r="I116" s="904"/>
      <c r="J116" s="46"/>
      <c r="K116" s="47"/>
      <c r="L116" s="47"/>
      <c r="M116" s="47"/>
      <c r="N116" s="47"/>
      <c r="O116" s="47"/>
      <c r="P116" s="47"/>
      <c r="Q116" s="47"/>
      <c r="R116" s="47"/>
      <c r="S116" s="47"/>
      <c r="T116" s="47"/>
    </row>
    <row r="117" spans="1:23" ht="38.15" customHeight="1">
      <c r="A117" s="789"/>
      <c r="B117" s="864" t="s">
        <v>88</v>
      </c>
      <c r="C117" s="856" t="s">
        <v>129</v>
      </c>
      <c r="D117" s="144"/>
      <c r="E117" s="141">
        <v>69200</v>
      </c>
      <c r="F117" s="894" t="s">
        <v>97</v>
      </c>
      <c r="G117" s="894"/>
      <c r="H117" s="710">
        <f t="shared" si="3"/>
        <v>0</v>
      </c>
      <c r="I117" s="904"/>
      <c r="J117" s="46"/>
      <c r="K117" s="47"/>
      <c r="L117" s="47"/>
      <c r="M117" s="47"/>
      <c r="N117" s="47"/>
      <c r="O117" s="47"/>
      <c r="P117" s="47"/>
      <c r="Q117" s="47"/>
      <c r="R117" s="47"/>
      <c r="S117" s="47"/>
      <c r="T117" s="47"/>
    </row>
    <row r="118" spans="1:23" ht="38.15" customHeight="1">
      <c r="A118" s="789"/>
      <c r="B118" s="864" t="s">
        <v>183</v>
      </c>
      <c r="C118" s="856" t="s">
        <v>130</v>
      </c>
      <c r="D118" s="144"/>
      <c r="E118" s="141">
        <v>69200</v>
      </c>
      <c r="F118" s="894" t="s">
        <v>97</v>
      </c>
      <c r="G118" s="894"/>
      <c r="H118" s="710">
        <f t="shared" si="3"/>
        <v>0</v>
      </c>
      <c r="I118" s="904"/>
      <c r="J118" s="46"/>
      <c r="K118" s="47"/>
      <c r="L118" s="47"/>
      <c r="M118" s="47"/>
      <c r="N118" s="47"/>
      <c r="O118" s="47"/>
      <c r="P118" s="47"/>
      <c r="Q118" s="47"/>
      <c r="R118" s="47"/>
      <c r="S118" s="47"/>
      <c r="T118" s="47"/>
    </row>
    <row r="119" spans="1:23" ht="38.15" customHeight="1">
      <c r="A119" s="789"/>
      <c r="B119" s="864" t="s">
        <v>89</v>
      </c>
      <c r="C119" s="856" t="s">
        <v>131</v>
      </c>
      <c r="D119" s="144"/>
      <c r="E119" s="141">
        <v>2960</v>
      </c>
      <c r="F119" s="896" t="s">
        <v>98</v>
      </c>
      <c r="G119" s="742"/>
      <c r="H119" s="710">
        <f t="shared" si="3"/>
        <v>0</v>
      </c>
      <c r="I119" s="904"/>
      <c r="J119" s="46"/>
      <c r="K119" s="47"/>
      <c r="L119" s="47"/>
      <c r="M119" s="47"/>
      <c r="N119" s="47"/>
      <c r="O119" s="47"/>
      <c r="P119" s="47"/>
      <c r="Q119" s="47"/>
      <c r="R119" s="47"/>
      <c r="S119" s="47"/>
      <c r="T119" s="47"/>
    </row>
    <row r="120" spans="1:23" ht="38.15" customHeight="1">
      <c r="A120" s="789"/>
      <c r="B120" s="864" t="s">
        <v>187</v>
      </c>
      <c r="C120" s="856" t="s">
        <v>132</v>
      </c>
      <c r="D120" s="144"/>
      <c r="E120" s="141">
        <v>5530</v>
      </c>
      <c r="F120" s="896" t="s">
        <v>98</v>
      </c>
      <c r="G120" s="742"/>
      <c r="H120" s="710">
        <f t="shared" si="3"/>
        <v>0</v>
      </c>
      <c r="I120" s="904"/>
      <c r="J120" s="46"/>
      <c r="K120" s="47"/>
      <c r="L120" s="47"/>
      <c r="M120" s="47"/>
      <c r="N120" s="47"/>
      <c r="O120" s="47"/>
      <c r="P120" s="47"/>
      <c r="Q120" s="47"/>
      <c r="R120" s="47"/>
      <c r="S120" s="47"/>
      <c r="T120" s="47"/>
    </row>
    <row r="121" spans="1:23" ht="38.15" customHeight="1" thickBot="1">
      <c r="A121" s="789"/>
      <c r="B121" s="902" t="s">
        <v>188</v>
      </c>
      <c r="C121" s="903" t="s">
        <v>133</v>
      </c>
      <c r="D121" s="145"/>
      <c r="E121" s="150">
        <v>5530</v>
      </c>
      <c r="F121" s="896" t="s">
        <v>98</v>
      </c>
      <c r="G121" s="742"/>
      <c r="H121" s="905">
        <f t="shared" si="3"/>
        <v>0</v>
      </c>
      <c r="I121" s="906"/>
      <c r="J121" s="47"/>
      <c r="L121" s="47"/>
      <c r="M121" s="47"/>
      <c r="N121" s="47"/>
      <c r="O121" s="47"/>
      <c r="P121" s="47"/>
      <c r="Q121" s="47"/>
      <c r="R121" s="47"/>
      <c r="S121" s="47"/>
      <c r="T121" s="47"/>
      <c r="U121" s="47"/>
      <c r="V121" s="47"/>
    </row>
    <row r="122" spans="1:23" ht="20.149999999999999" customHeight="1" thickTop="1" thickBot="1">
      <c r="A122" s="789"/>
      <c r="B122" s="340" t="s">
        <v>21</v>
      </c>
      <c r="C122" s="341"/>
      <c r="D122" s="40"/>
      <c r="E122" s="41"/>
      <c r="F122" s="698"/>
      <c r="G122" s="699"/>
      <c r="H122" s="700">
        <f>SUM(H115:I121)</f>
        <v>0</v>
      </c>
      <c r="I122" s="701"/>
      <c r="J122" s="47"/>
      <c r="K122" s="47"/>
      <c r="L122" s="47"/>
      <c r="M122" s="47"/>
      <c r="N122" s="47"/>
      <c r="O122" s="47"/>
      <c r="P122" s="47"/>
      <c r="Q122" s="47"/>
      <c r="R122" s="47"/>
      <c r="S122" s="47"/>
      <c r="T122" s="47"/>
      <c r="U122" s="47"/>
      <c r="V122" s="47"/>
      <c r="W122" s="47"/>
    </row>
    <row r="123" spans="1:23" ht="24" customHeight="1">
      <c r="A123" s="789"/>
      <c r="B123" s="408" t="s">
        <v>16</v>
      </c>
      <c r="C123" s="409"/>
      <c r="D123" s="731" t="s">
        <v>251</v>
      </c>
      <c r="E123" s="732"/>
      <c r="F123" s="732"/>
      <c r="G123" s="732"/>
      <c r="H123" s="732"/>
      <c r="I123" s="733"/>
    </row>
    <row r="124" spans="1:23" ht="24" customHeight="1" thickBot="1">
      <c r="A124" s="789"/>
      <c r="B124" s="410"/>
      <c r="C124" s="411"/>
      <c r="D124" s="55" t="s">
        <v>182</v>
      </c>
      <c r="E124" s="54" t="s">
        <v>213</v>
      </c>
      <c r="F124" s="355" t="s">
        <v>10</v>
      </c>
      <c r="G124" s="356"/>
      <c r="H124" s="355" t="s">
        <v>29</v>
      </c>
      <c r="I124" s="387"/>
    </row>
    <row r="125" spans="1:23" ht="20.149999999999999" customHeight="1">
      <c r="A125" s="789"/>
      <c r="B125" s="864" t="s">
        <v>185</v>
      </c>
      <c r="C125" s="864"/>
      <c r="D125" s="125"/>
      <c r="E125" s="123">
        <v>5530</v>
      </c>
      <c r="F125" s="418" t="s">
        <v>11</v>
      </c>
      <c r="G125" s="419"/>
      <c r="H125" s="334">
        <f t="shared" ref="H125:H136" si="4">D125*E125</f>
        <v>0</v>
      </c>
      <c r="I125" s="335"/>
      <c r="J125" s="80"/>
      <c r="K125" s="80"/>
      <c r="L125" s="80"/>
    </row>
    <row r="126" spans="1:23" ht="20.149999999999999" customHeight="1">
      <c r="A126" s="789"/>
      <c r="B126" s="63"/>
      <c r="C126" s="57" t="s">
        <v>58</v>
      </c>
      <c r="D126" s="125"/>
      <c r="E126" s="123">
        <v>5530</v>
      </c>
      <c r="F126" s="418" t="s">
        <v>11</v>
      </c>
      <c r="G126" s="419"/>
      <c r="H126" s="334">
        <f t="shared" si="4"/>
        <v>0</v>
      </c>
      <c r="I126" s="335"/>
      <c r="J126" s="81"/>
      <c r="K126" s="81"/>
      <c r="L126" s="81"/>
    </row>
    <row r="127" spans="1:23" ht="20.149999999999999" customHeight="1">
      <c r="A127" s="789"/>
      <c r="B127" s="864" t="s">
        <v>108</v>
      </c>
      <c r="C127" s="856" t="s">
        <v>108</v>
      </c>
      <c r="D127" s="125"/>
      <c r="E127" s="123">
        <v>69200</v>
      </c>
      <c r="F127" s="420" t="s">
        <v>20</v>
      </c>
      <c r="G127" s="421"/>
      <c r="H127" s="334">
        <f t="shared" si="4"/>
        <v>0</v>
      </c>
      <c r="I127" s="335"/>
      <c r="J127" s="81"/>
      <c r="K127" s="81"/>
      <c r="L127" s="81"/>
    </row>
    <row r="128" spans="1:23" ht="20.149999999999999" customHeight="1">
      <c r="A128" s="789"/>
      <c r="B128" s="864" t="s">
        <v>109</v>
      </c>
      <c r="C128" s="856" t="s">
        <v>109</v>
      </c>
      <c r="D128" s="125"/>
      <c r="E128" s="123">
        <v>69200</v>
      </c>
      <c r="F128" s="420" t="s">
        <v>20</v>
      </c>
      <c r="G128" s="421"/>
      <c r="H128" s="334">
        <f t="shared" si="4"/>
        <v>0</v>
      </c>
      <c r="I128" s="335"/>
      <c r="J128" s="81"/>
      <c r="K128" s="81"/>
      <c r="L128" s="81"/>
    </row>
    <row r="129" spans="1:12" ht="20.149999999999999" customHeight="1">
      <c r="A129" s="789"/>
      <c r="B129" s="864" t="s">
        <v>110</v>
      </c>
      <c r="C129" s="856" t="s">
        <v>110</v>
      </c>
      <c r="D129" s="125"/>
      <c r="E129" s="123">
        <v>2960</v>
      </c>
      <c r="F129" s="418" t="s">
        <v>11</v>
      </c>
      <c r="G129" s="419"/>
      <c r="H129" s="334">
        <f t="shared" si="4"/>
        <v>0</v>
      </c>
      <c r="I129" s="335"/>
      <c r="J129" s="81"/>
      <c r="K129" s="81"/>
      <c r="L129" s="81"/>
    </row>
    <row r="130" spans="1:12" ht="20.149999999999999" customHeight="1">
      <c r="A130" s="789"/>
      <c r="B130" s="864" t="s">
        <v>111</v>
      </c>
      <c r="C130" s="856" t="s">
        <v>111</v>
      </c>
      <c r="D130" s="125"/>
      <c r="E130" s="123">
        <v>5530</v>
      </c>
      <c r="F130" s="418" t="s">
        <v>11</v>
      </c>
      <c r="G130" s="419"/>
      <c r="H130" s="334">
        <f t="shared" si="4"/>
        <v>0</v>
      </c>
      <c r="I130" s="335"/>
      <c r="J130" s="81"/>
      <c r="K130" s="81"/>
      <c r="L130" s="81"/>
    </row>
    <row r="131" spans="1:12" ht="20.149999999999999" customHeight="1">
      <c r="A131" s="789"/>
      <c r="B131" s="864" t="s">
        <v>112</v>
      </c>
      <c r="C131" s="856" t="s">
        <v>112</v>
      </c>
      <c r="D131" s="125"/>
      <c r="E131" s="123">
        <v>2210</v>
      </c>
      <c r="F131" s="418" t="s">
        <v>11</v>
      </c>
      <c r="G131" s="419"/>
      <c r="H131" s="334">
        <f t="shared" si="4"/>
        <v>0</v>
      </c>
      <c r="I131" s="335"/>
      <c r="J131" s="81"/>
      <c r="K131" s="81"/>
      <c r="L131" s="81"/>
    </row>
    <row r="132" spans="1:12" ht="20.149999999999999" customHeight="1">
      <c r="A132" s="789"/>
      <c r="B132" s="864" t="s">
        <v>113</v>
      </c>
      <c r="C132" s="856" t="s">
        <v>113</v>
      </c>
      <c r="D132" s="125"/>
      <c r="E132" s="123">
        <v>41500</v>
      </c>
      <c r="F132" s="420" t="s">
        <v>20</v>
      </c>
      <c r="G132" s="421"/>
      <c r="H132" s="334">
        <f t="shared" si="4"/>
        <v>0</v>
      </c>
      <c r="I132" s="335"/>
      <c r="J132" s="81"/>
      <c r="K132" s="81"/>
      <c r="L132" s="81"/>
    </row>
    <row r="133" spans="1:12" ht="20.149999999999999" customHeight="1">
      <c r="A133" s="789"/>
      <c r="B133" s="864" t="s">
        <v>114</v>
      </c>
      <c r="C133" s="856" t="s">
        <v>114</v>
      </c>
      <c r="D133" s="125"/>
      <c r="E133" s="123">
        <v>41500</v>
      </c>
      <c r="F133" s="420" t="s">
        <v>20</v>
      </c>
      <c r="G133" s="421"/>
      <c r="H133" s="334">
        <f t="shared" si="4"/>
        <v>0</v>
      </c>
      <c r="I133" s="335"/>
      <c r="J133" s="81"/>
      <c r="K133" s="81"/>
      <c r="L133" s="81"/>
    </row>
    <row r="134" spans="1:12" ht="20.149999999999999" customHeight="1">
      <c r="A134" s="789"/>
      <c r="B134" s="876" t="s">
        <v>115</v>
      </c>
      <c r="C134" s="858" t="s">
        <v>115</v>
      </c>
      <c r="D134" s="125"/>
      <c r="E134" s="123">
        <v>7330</v>
      </c>
      <c r="F134" s="420" t="s">
        <v>20</v>
      </c>
      <c r="G134" s="421"/>
      <c r="H134" s="334">
        <f t="shared" si="4"/>
        <v>0</v>
      </c>
      <c r="I134" s="335"/>
      <c r="J134" s="81"/>
      <c r="K134" s="81"/>
      <c r="L134" s="81"/>
    </row>
    <row r="135" spans="1:12" ht="20.149999999999999" customHeight="1">
      <c r="A135" s="789"/>
      <c r="B135" s="864" t="s">
        <v>116</v>
      </c>
      <c r="C135" s="856" t="s">
        <v>116</v>
      </c>
      <c r="D135" s="125"/>
      <c r="E135" s="123">
        <v>41500</v>
      </c>
      <c r="F135" s="420" t="s">
        <v>20</v>
      </c>
      <c r="G135" s="421"/>
      <c r="H135" s="334">
        <f t="shared" si="4"/>
        <v>0</v>
      </c>
      <c r="I135" s="335"/>
      <c r="J135" s="81"/>
      <c r="K135" s="81"/>
      <c r="L135" s="81"/>
    </row>
    <row r="136" spans="1:12" ht="20.149999999999999" customHeight="1">
      <c r="A136" s="789"/>
      <c r="B136" s="864" t="s">
        <v>117</v>
      </c>
      <c r="C136" s="856" t="s">
        <v>117</v>
      </c>
      <c r="D136" s="125"/>
      <c r="E136" s="123">
        <v>14800</v>
      </c>
      <c r="F136" s="420" t="s">
        <v>20</v>
      </c>
      <c r="G136" s="421"/>
      <c r="H136" s="334">
        <f t="shared" si="4"/>
        <v>0</v>
      </c>
      <c r="I136" s="335"/>
      <c r="J136" s="81"/>
      <c r="K136" s="81"/>
      <c r="L136" s="81"/>
    </row>
    <row r="137" spans="1:12" ht="20.149999999999999" customHeight="1">
      <c r="A137" s="789"/>
      <c r="B137" s="864" t="s">
        <v>118</v>
      </c>
      <c r="C137" s="856" t="s">
        <v>118</v>
      </c>
      <c r="D137" s="125"/>
      <c r="E137" s="123">
        <v>11000</v>
      </c>
      <c r="F137" s="420" t="s">
        <v>20</v>
      </c>
      <c r="G137" s="421"/>
      <c r="H137" s="334">
        <f>D137*E137</f>
        <v>0</v>
      </c>
      <c r="I137" s="335"/>
      <c r="J137" s="81"/>
      <c r="K137" s="81"/>
      <c r="L137" s="81"/>
    </row>
    <row r="138" spans="1:12" ht="20.149999999999999" customHeight="1">
      <c r="A138" s="789"/>
      <c r="B138" s="864" t="s">
        <v>119</v>
      </c>
      <c r="C138" s="856" t="s">
        <v>119</v>
      </c>
      <c r="D138" s="125"/>
      <c r="E138" s="123">
        <v>1480</v>
      </c>
      <c r="F138" s="420" t="s">
        <v>20</v>
      </c>
      <c r="G138" s="421"/>
      <c r="H138" s="334">
        <f t="shared" ref="H138:H149" si="5">D138*E138</f>
        <v>0</v>
      </c>
      <c r="I138" s="335"/>
      <c r="J138" s="81"/>
      <c r="K138" s="81"/>
      <c r="L138" s="81"/>
    </row>
    <row r="139" spans="1:12" ht="20.149999999999999" customHeight="1">
      <c r="A139" s="789"/>
      <c r="B139" s="864" t="s">
        <v>120</v>
      </c>
      <c r="C139" s="856" t="s">
        <v>120</v>
      </c>
      <c r="D139" s="125"/>
      <c r="E139" s="123">
        <v>44100</v>
      </c>
      <c r="F139" s="420" t="s">
        <v>20</v>
      </c>
      <c r="G139" s="421"/>
      <c r="H139" s="334">
        <f t="shared" si="5"/>
        <v>0</v>
      </c>
      <c r="I139" s="335"/>
      <c r="J139" s="80"/>
      <c r="K139" s="80"/>
      <c r="L139" s="80"/>
    </row>
    <row r="140" spans="1:12" ht="20.149999999999999" customHeight="1">
      <c r="A140" s="789"/>
      <c r="B140" s="864" t="s">
        <v>121</v>
      </c>
      <c r="C140" s="856" t="s">
        <v>121</v>
      </c>
      <c r="D140" s="125"/>
      <c r="E140" s="123">
        <v>1480</v>
      </c>
      <c r="F140" s="418" t="s">
        <v>11</v>
      </c>
      <c r="G140" s="419"/>
      <c r="H140" s="334">
        <f t="shared" si="5"/>
        <v>0</v>
      </c>
      <c r="I140" s="335"/>
      <c r="J140" s="81"/>
      <c r="K140" s="81"/>
      <c r="L140" s="81"/>
    </row>
    <row r="141" spans="1:12" ht="20.149999999999999" customHeight="1">
      <c r="A141" s="789"/>
      <c r="B141" s="855" t="s">
        <v>122</v>
      </c>
      <c r="C141" s="856"/>
      <c r="D141" s="126"/>
      <c r="E141" s="130">
        <v>14800</v>
      </c>
      <c r="F141" s="420" t="s">
        <v>20</v>
      </c>
      <c r="G141" s="421"/>
      <c r="H141" s="334">
        <f t="shared" si="5"/>
        <v>0</v>
      </c>
      <c r="I141" s="335"/>
      <c r="J141" s="81"/>
      <c r="K141" s="81"/>
      <c r="L141" s="81"/>
    </row>
    <row r="142" spans="1:12" ht="20.149999999999999" customHeight="1">
      <c r="A142" s="789"/>
      <c r="B142" s="907" t="s">
        <v>184</v>
      </c>
      <c r="C142" s="908"/>
      <c r="D142" s="126"/>
      <c r="E142" s="130">
        <v>5530</v>
      </c>
      <c r="F142" s="418" t="s">
        <v>11</v>
      </c>
      <c r="G142" s="419"/>
      <c r="H142" s="334">
        <f t="shared" si="5"/>
        <v>0</v>
      </c>
      <c r="I142" s="335"/>
      <c r="J142" s="81"/>
      <c r="K142" s="81"/>
      <c r="L142" s="81"/>
    </row>
    <row r="143" spans="1:12" ht="20" customHeight="1">
      <c r="A143" s="789"/>
      <c r="B143" s="864" t="s">
        <v>245</v>
      </c>
      <c r="C143" s="864"/>
      <c r="D143" s="125"/>
      <c r="E143" s="123">
        <v>5530</v>
      </c>
      <c r="F143" s="418" t="s">
        <v>11</v>
      </c>
      <c r="G143" s="419"/>
      <c r="H143" s="334">
        <f t="shared" si="5"/>
        <v>0</v>
      </c>
      <c r="I143" s="335"/>
      <c r="J143" s="80"/>
      <c r="K143" s="80"/>
      <c r="L143" s="80"/>
    </row>
    <row r="144" spans="1:12" ht="20.149999999999999" customHeight="1">
      <c r="A144" s="789"/>
      <c r="B144" s="63"/>
      <c r="C144" s="57" t="s">
        <v>58</v>
      </c>
      <c r="D144" s="125"/>
      <c r="E144" s="123">
        <v>5530</v>
      </c>
      <c r="F144" s="418" t="s">
        <v>11</v>
      </c>
      <c r="G144" s="419"/>
      <c r="H144" s="334">
        <f t="shared" si="5"/>
        <v>0</v>
      </c>
      <c r="I144" s="335"/>
      <c r="J144" s="81"/>
      <c r="K144" s="81"/>
      <c r="L144" s="81"/>
    </row>
    <row r="145" spans="1:18" ht="20.149999999999999" customHeight="1">
      <c r="A145" s="789"/>
      <c r="B145" s="864" t="s">
        <v>246</v>
      </c>
      <c r="C145" s="856" t="s">
        <v>108</v>
      </c>
      <c r="D145" s="125"/>
      <c r="E145" s="123">
        <v>69200</v>
      </c>
      <c r="F145" s="420" t="s">
        <v>20</v>
      </c>
      <c r="G145" s="421"/>
      <c r="H145" s="334">
        <f t="shared" si="5"/>
        <v>0</v>
      </c>
      <c r="I145" s="335"/>
      <c r="J145" s="81"/>
      <c r="K145" s="81"/>
      <c r="L145" s="81"/>
    </row>
    <row r="146" spans="1:18" ht="20.149999999999999" customHeight="1">
      <c r="A146" s="789"/>
      <c r="B146" s="864" t="s">
        <v>247</v>
      </c>
      <c r="C146" s="856" t="s">
        <v>109</v>
      </c>
      <c r="D146" s="125"/>
      <c r="E146" s="123">
        <v>69200</v>
      </c>
      <c r="F146" s="420" t="s">
        <v>20</v>
      </c>
      <c r="G146" s="421"/>
      <c r="H146" s="334">
        <f t="shared" si="5"/>
        <v>0</v>
      </c>
      <c r="I146" s="335"/>
      <c r="J146" s="81"/>
      <c r="K146" s="81"/>
      <c r="L146" s="81"/>
    </row>
    <row r="147" spans="1:18" ht="20.149999999999999" customHeight="1">
      <c r="A147" s="789"/>
      <c r="B147" s="864" t="s">
        <v>178</v>
      </c>
      <c r="C147" s="856" t="s">
        <v>110</v>
      </c>
      <c r="D147" s="125"/>
      <c r="E147" s="123">
        <v>2960</v>
      </c>
      <c r="F147" s="418" t="s">
        <v>11</v>
      </c>
      <c r="G147" s="419"/>
      <c r="H147" s="334">
        <f t="shared" si="5"/>
        <v>0</v>
      </c>
      <c r="I147" s="335"/>
      <c r="J147" s="81"/>
      <c r="K147" s="81"/>
      <c r="L147" s="81"/>
    </row>
    <row r="148" spans="1:18" ht="20.149999999999999" customHeight="1">
      <c r="A148" s="789"/>
      <c r="B148" s="864" t="s">
        <v>248</v>
      </c>
      <c r="C148" s="856" t="s">
        <v>111</v>
      </c>
      <c r="D148" s="125"/>
      <c r="E148" s="123">
        <v>5530</v>
      </c>
      <c r="F148" s="418" t="s">
        <v>11</v>
      </c>
      <c r="G148" s="419"/>
      <c r="H148" s="334">
        <f t="shared" si="5"/>
        <v>0</v>
      </c>
      <c r="I148" s="335"/>
      <c r="J148" s="81"/>
      <c r="K148" s="81"/>
      <c r="L148" s="81"/>
    </row>
    <row r="149" spans="1:18" ht="20" customHeight="1" thickBot="1">
      <c r="A149" s="789"/>
      <c r="B149" s="881" t="s">
        <v>193</v>
      </c>
      <c r="C149" s="882" t="s">
        <v>123</v>
      </c>
      <c r="D149" s="126"/>
      <c r="E149" s="123">
        <v>5530</v>
      </c>
      <c r="F149" s="418" t="s">
        <v>11</v>
      </c>
      <c r="G149" s="419"/>
      <c r="H149" s="398">
        <f t="shared" si="5"/>
        <v>0</v>
      </c>
      <c r="I149" s="399"/>
      <c r="J149" s="82"/>
      <c r="K149" s="82"/>
      <c r="L149" s="82"/>
      <c r="O149" s="81"/>
      <c r="P149" s="81"/>
      <c r="Q149" s="81"/>
      <c r="R149" s="81"/>
    </row>
    <row r="150" spans="1:18" ht="20.149999999999999" customHeight="1" thickTop="1" thickBot="1">
      <c r="A150" s="789"/>
      <c r="B150" s="84"/>
      <c r="C150" s="60" t="s">
        <v>21</v>
      </c>
      <c r="D150" s="32"/>
      <c r="E150" s="23"/>
      <c r="F150" s="353"/>
      <c r="G150" s="354"/>
      <c r="H150" s="378">
        <f>SUM(H125:I149)</f>
        <v>0</v>
      </c>
      <c r="I150" s="379"/>
      <c r="O150" s="81"/>
      <c r="P150" s="81"/>
      <c r="Q150" s="81"/>
      <c r="R150" s="81"/>
    </row>
    <row r="151" spans="1:18" ht="25" customHeight="1">
      <c r="A151" s="789"/>
      <c r="B151" s="367" t="s">
        <v>37</v>
      </c>
      <c r="C151" s="368"/>
      <c r="D151" s="731" t="s">
        <v>249</v>
      </c>
      <c r="E151" s="736"/>
      <c r="F151" s="736"/>
      <c r="G151" s="736"/>
      <c r="H151" s="736"/>
      <c r="I151" s="737"/>
    </row>
    <row r="152" spans="1:18" ht="24.75" customHeight="1" thickBot="1">
      <c r="A152" s="789"/>
      <c r="B152" s="369"/>
      <c r="C152" s="370"/>
      <c r="D152" s="55" t="s">
        <v>63</v>
      </c>
      <c r="E152" s="54" t="s">
        <v>214</v>
      </c>
      <c r="F152" s="355" t="s">
        <v>10</v>
      </c>
      <c r="G152" s="356"/>
      <c r="H152" s="355" t="s">
        <v>29</v>
      </c>
      <c r="I152" s="387"/>
    </row>
    <row r="153" spans="1:18" ht="20.149999999999999" customHeight="1">
      <c r="A153" s="789"/>
      <c r="B153" s="887" t="s">
        <v>256</v>
      </c>
      <c r="C153" s="888"/>
      <c r="D153" s="133"/>
      <c r="E153" s="146">
        <v>11000</v>
      </c>
      <c r="F153" s="726" t="s">
        <v>20</v>
      </c>
      <c r="G153" s="727"/>
      <c r="H153" s="400">
        <f>D153*E153</f>
        <v>0</v>
      </c>
      <c r="I153" s="401"/>
    </row>
    <row r="154" spans="1:18" ht="20.149999999999999" customHeight="1">
      <c r="A154" s="789"/>
      <c r="B154" s="889" t="s">
        <v>259</v>
      </c>
      <c r="C154" s="863"/>
      <c r="D154" s="135"/>
      <c r="E154" s="147">
        <v>11000</v>
      </c>
      <c r="F154" s="418"/>
      <c r="G154" s="419"/>
      <c r="H154" s="402">
        <f>D154*E154</f>
        <v>0</v>
      </c>
      <c r="I154" s="403"/>
    </row>
    <row r="155" spans="1:18" ht="20.149999999999999" customHeight="1">
      <c r="A155" s="789"/>
      <c r="B155" s="864" t="s">
        <v>257</v>
      </c>
      <c r="C155" s="856"/>
      <c r="D155" s="137"/>
      <c r="E155" s="147">
        <v>11000</v>
      </c>
      <c r="F155" s="418"/>
      <c r="G155" s="419"/>
      <c r="H155" s="402">
        <f>D155*E155</f>
        <v>0</v>
      </c>
      <c r="I155" s="403"/>
    </row>
    <row r="156" spans="1:18" ht="20.149999999999999" customHeight="1" thickBot="1">
      <c r="A156" s="789"/>
      <c r="B156" s="890" t="s">
        <v>258</v>
      </c>
      <c r="C156" s="891"/>
      <c r="D156" s="138"/>
      <c r="E156" s="148">
        <v>11000</v>
      </c>
      <c r="F156" s="734"/>
      <c r="G156" s="735"/>
      <c r="H156" s="412">
        <f>D156*E156</f>
        <v>0</v>
      </c>
      <c r="I156" s="413"/>
    </row>
    <row r="157" spans="1:18" ht="20.149999999999999" customHeight="1" thickTop="1" thickBot="1">
      <c r="A157" s="789"/>
      <c r="B157" s="84"/>
      <c r="C157" s="60" t="s">
        <v>21</v>
      </c>
      <c r="D157" s="32"/>
      <c r="E157" s="23"/>
      <c r="F157" s="353"/>
      <c r="G157" s="354"/>
      <c r="H157" s="378">
        <f>SUM(H153:I156)</f>
        <v>0</v>
      </c>
      <c r="I157" s="379"/>
      <c r="O157" s="81"/>
      <c r="P157" s="81"/>
      <c r="Q157" s="81"/>
      <c r="R157" s="81"/>
    </row>
    <row r="158" spans="1:18" ht="25" customHeight="1">
      <c r="A158" s="789"/>
      <c r="B158" s="367" t="s">
        <v>37</v>
      </c>
      <c r="C158" s="368"/>
      <c r="D158" s="731" t="s">
        <v>250</v>
      </c>
      <c r="E158" s="736"/>
      <c r="F158" s="736"/>
      <c r="G158" s="736"/>
      <c r="H158" s="736"/>
      <c r="I158" s="737"/>
    </row>
    <row r="159" spans="1:18" ht="24.75" customHeight="1" thickBot="1">
      <c r="A159" s="789"/>
      <c r="B159" s="369"/>
      <c r="C159" s="370"/>
      <c r="D159" s="55" t="s">
        <v>63</v>
      </c>
      <c r="E159" s="54" t="s">
        <v>214</v>
      </c>
      <c r="F159" s="355" t="s">
        <v>10</v>
      </c>
      <c r="G159" s="356"/>
      <c r="H159" s="355" t="s">
        <v>36</v>
      </c>
      <c r="I159" s="356"/>
      <c r="J159" s="355" t="s">
        <v>29</v>
      </c>
      <c r="K159" s="387"/>
    </row>
    <row r="160" spans="1:18" ht="20" customHeight="1">
      <c r="A160" s="789"/>
      <c r="B160" s="864" t="s">
        <v>245</v>
      </c>
      <c r="C160" s="864"/>
      <c r="D160" s="125"/>
      <c r="E160" s="123">
        <v>5530</v>
      </c>
      <c r="F160" s="418" t="s">
        <v>11</v>
      </c>
      <c r="G160" s="419"/>
      <c r="H160" s="422">
        <v>1.05</v>
      </c>
      <c r="I160" s="423"/>
      <c r="J160" s="334">
        <f>D160*E160*H160</f>
        <v>0</v>
      </c>
      <c r="K160" s="335"/>
      <c r="L160" s="80"/>
      <c r="M160" s="80"/>
      <c r="N160" s="80"/>
    </row>
    <row r="161" spans="1:20" ht="20.149999999999999" customHeight="1">
      <c r="A161" s="789"/>
      <c r="B161" s="63"/>
      <c r="C161" s="57" t="s">
        <v>58</v>
      </c>
      <c r="D161" s="125"/>
      <c r="E161" s="123">
        <v>5530</v>
      </c>
      <c r="F161" s="418" t="s">
        <v>11</v>
      </c>
      <c r="G161" s="419"/>
      <c r="H161" s="424">
        <v>1.05</v>
      </c>
      <c r="I161" s="425"/>
      <c r="J161" s="334">
        <f t="shared" ref="J161:J165" si="6">D161*E161*H161</f>
        <v>0</v>
      </c>
      <c r="K161" s="335"/>
      <c r="L161" s="81"/>
      <c r="M161" s="81"/>
      <c r="N161" s="81"/>
    </row>
    <row r="162" spans="1:20" ht="20.149999999999999" customHeight="1">
      <c r="A162" s="789"/>
      <c r="B162" s="864" t="s">
        <v>246</v>
      </c>
      <c r="C162" s="856" t="s">
        <v>108</v>
      </c>
      <c r="D162" s="125"/>
      <c r="E162" s="123">
        <v>69200</v>
      </c>
      <c r="F162" s="420" t="s">
        <v>20</v>
      </c>
      <c r="G162" s="421"/>
      <c r="H162" s="424">
        <v>1.05</v>
      </c>
      <c r="I162" s="425"/>
      <c r="J162" s="334">
        <f t="shared" si="6"/>
        <v>0</v>
      </c>
      <c r="K162" s="335"/>
      <c r="L162" s="81"/>
      <c r="M162" s="81"/>
      <c r="N162" s="81"/>
    </row>
    <row r="163" spans="1:20" ht="20.149999999999999" customHeight="1">
      <c r="A163" s="789"/>
      <c r="B163" s="864" t="s">
        <v>247</v>
      </c>
      <c r="C163" s="856" t="s">
        <v>109</v>
      </c>
      <c r="D163" s="125"/>
      <c r="E163" s="123">
        <v>69200</v>
      </c>
      <c r="F163" s="420" t="s">
        <v>20</v>
      </c>
      <c r="G163" s="421"/>
      <c r="H163" s="424">
        <v>1.05</v>
      </c>
      <c r="I163" s="425"/>
      <c r="J163" s="334">
        <f>D163*E163*H163</f>
        <v>0</v>
      </c>
      <c r="K163" s="335"/>
      <c r="L163" s="81"/>
      <c r="M163" s="81"/>
      <c r="N163" s="81"/>
    </row>
    <row r="164" spans="1:20" ht="20.149999999999999" customHeight="1">
      <c r="A164" s="789"/>
      <c r="B164" s="864" t="s">
        <v>178</v>
      </c>
      <c r="C164" s="856" t="s">
        <v>110</v>
      </c>
      <c r="D164" s="125"/>
      <c r="E164" s="123">
        <v>2960</v>
      </c>
      <c r="F164" s="418" t="s">
        <v>11</v>
      </c>
      <c r="G164" s="419"/>
      <c r="H164" s="424">
        <v>1.05</v>
      </c>
      <c r="I164" s="425"/>
      <c r="J164" s="334">
        <f t="shared" si="6"/>
        <v>0</v>
      </c>
      <c r="K164" s="335"/>
      <c r="L164" s="81"/>
      <c r="M164" s="81"/>
      <c r="N164" s="81"/>
    </row>
    <row r="165" spans="1:20" ht="20.149999999999999" customHeight="1">
      <c r="A165" s="789"/>
      <c r="B165" s="864" t="s">
        <v>248</v>
      </c>
      <c r="C165" s="856" t="s">
        <v>111</v>
      </c>
      <c r="D165" s="125"/>
      <c r="E165" s="123">
        <v>5530</v>
      </c>
      <c r="F165" s="418" t="s">
        <v>11</v>
      </c>
      <c r="G165" s="419"/>
      <c r="H165" s="424">
        <v>1.05</v>
      </c>
      <c r="I165" s="425"/>
      <c r="J165" s="334">
        <f t="shared" si="6"/>
        <v>0</v>
      </c>
      <c r="K165" s="335"/>
      <c r="L165" s="81"/>
      <c r="M165" s="81"/>
      <c r="N165" s="81"/>
    </row>
    <row r="166" spans="1:20" ht="20" customHeight="1" thickBot="1">
      <c r="A166" s="789"/>
      <c r="B166" s="881" t="s">
        <v>193</v>
      </c>
      <c r="C166" s="882" t="s">
        <v>123</v>
      </c>
      <c r="D166" s="126"/>
      <c r="E166" s="123">
        <v>5530</v>
      </c>
      <c r="F166" s="418" t="s">
        <v>11</v>
      </c>
      <c r="G166" s="419"/>
      <c r="H166" s="351">
        <v>1.05</v>
      </c>
      <c r="I166" s="352"/>
      <c r="J166" s="398">
        <f>D166*E166*H166</f>
        <v>0</v>
      </c>
      <c r="K166" s="399"/>
      <c r="L166" s="82"/>
      <c r="M166" s="82"/>
      <c r="N166" s="82"/>
      <c r="Q166" s="81"/>
      <c r="R166" s="81"/>
      <c r="S166" s="81"/>
      <c r="T166" s="81"/>
    </row>
    <row r="167" spans="1:20" ht="20.149999999999999" customHeight="1" thickTop="1" thickBot="1">
      <c r="A167" s="789"/>
      <c r="B167" s="84"/>
      <c r="C167" s="60" t="s">
        <v>21</v>
      </c>
      <c r="D167" s="32"/>
      <c r="E167" s="23"/>
      <c r="F167" s="353"/>
      <c r="G167" s="354"/>
      <c r="H167" s="353"/>
      <c r="I167" s="354"/>
      <c r="J167" s="378">
        <f>SUM(J160:K166)</f>
        <v>0</v>
      </c>
      <c r="K167" s="379"/>
      <c r="Q167" s="81"/>
      <c r="R167" s="81"/>
      <c r="S167" s="81"/>
      <c r="T167" s="81"/>
    </row>
    <row r="168" spans="1:20" ht="24" customHeight="1">
      <c r="A168" s="789"/>
      <c r="B168" s="408" t="s">
        <v>16</v>
      </c>
      <c r="C168" s="409"/>
      <c r="D168" s="731" t="s">
        <v>252</v>
      </c>
      <c r="E168" s="732"/>
      <c r="F168" s="732"/>
      <c r="G168" s="732"/>
      <c r="H168" s="732"/>
      <c r="I168" s="733"/>
    </row>
    <row r="169" spans="1:20" ht="24" customHeight="1" thickBot="1">
      <c r="A169" s="789"/>
      <c r="B169" s="410"/>
      <c r="C169" s="411"/>
      <c r="D169" s="55" t="s">
        <v>182</v>
      </c>
      <c r="E169" s="54" t="s">
        <v>213</v>
      </c>
      <c r="F169" s="355" t="s">
        <v>10</v>
      </c>
      <c r="G169" s="356"/>
      <c r="H169" s="355" t="s">
        <v>29</v>
      </c>
      <c r="I169" s="387"/>
    </row>
    <row r="170" spans="1:20" ht="20.149999999999999" customHeight="1">
      <c r="A170" s="789"/>
      <c r="B170" s="864" t="s">
        <v>185</v>
      </c>
      <c r="C170" s="864"/>
      <c r="D170" s="125"/>
      <c r="E170" s="123">
        <v>5530</v>
      </c>
      <c r="F170" s="418" t="s">
        <v>11</v>
      </c>
      <c r="G170" s="419"/>
      <c r="H170" s="334">
        <f t="shared" ref="H170:H180" si="7">D170*E170</f>
        <v>0</v>
      </c>
      <c r="I170" s="335"/>
      <c r="J170" s="80"/>
      <c r="K170" s="80"/>
      <c r="L170" s="80"/>
    </row>
    <row r="171" spans="1:20" ht="20.149999999999999" customHeight="1">
      <c r="A171" s="789"/>
      <c r="B171" s="63"/>
      <c r="C171" s="57" t="s">
        <v>58</v>
      </c>
      <c r="D171" s="125"/>
      <c r="E171" s="123">
        <v>5530</v>
      </c>
      <c r="F171" s="418" t="s">
        <v>11</v>
      </c>
      <c r="G171" s="419"/>
      <c r="H171" s="334">
        <f t="shared" si="7"/>
        <v>0</v>
      </c>
      <c r="I171" s="335"/>
      <c r="J171" s="81"/>
      <c r="K171" s="81"/>
      <c r="L171" s="81"/>
    </row>
    <row r="172" spans="1:20" ht="20.149999999999999" customHeight="1">
      <c r="A172" s="789"/>
      <c r="B172" s="864" t="s">
        <v>108</v>
      </c>
      <c r="C172" s="856" t="s">
        <v>108</v>
      </c>
      <c r="D172" s="125"/>
      <c r="E172" s="123">
        <v>69200</v>
      </c>
      <c r="F172" s="420" t="s">
        <v>20</v>
      </c>
      <c r="G172" s="421"/>
      <c r="H172" s="334">
        <f t="shared" si="7"/>
        <v>0</v>
      </c>
      <c r="I172" s="335"/>
      <c r="J172" s="81"/>
      <c r="K172" s="81"/>
      <c r="L172" s="81"/>
    </row>
    <row r="173" spans="1:20" ht="20.149999999999999" customHeight="1">
      <c r="A173" s="789"/>
      <c r="B173" s="864" t="s">
        <v>109</v>
      </c>
      <c r="C173" s="856" t="s">
        <v>109</v>
      </c>
      <c r="D173" s="125"/>
      <c r="E173" s="123">
        <v>69200</v>
      </c>
      <c r="F173" s="420" t="s">
        <v>20</v>
      </c>
      <c r="G173" s="421"/>
      <c r="H173" s="334">
        <f t="shared" si="7"/>
        <v>0</v>
      </c>
      <c r="I173" s="335"/>
      <c r="J173" s="81"/>
      <c r="K173" s="81"/>
      <c r="L173" s="81"/>
    </row>
    <row r="174" spans="1:20" ht="20.149999999999999" customHeight="1">
      <c r="A174" s="789"/>
      <c r="B174" s="864" t="s">
        <v>110</v>
      </c>
      <c r="C174" s="856" t="s">
        <v>110</v>
      </c>
      <c r="D174" s="125"/>
      <c r="E174" s="123">
        <v>2960</v>
      </c>
      <c r="F174" s="418" t="s">
        <v>11</v>
      </c>
      <c r="G174" s="419"/>
      <c r="H174" s="334">
        <f t="shared" si="7"/>
        <v>0</v>
      </c>
      <c r="I174" s="335"/>
      <c r="J174" s="81"/>
      <c r="K174" s="81"/>
      <c r="L174" s="81"/>
    </row>
    <row r="175" spans="1:20" ht="20.149999999999999" customHeight="1">
      <c r="A175" s="789"/>
      <c r="B175" s="864" t="s">
        <v>111</v>
      </c>
      <c r="C175" s="856" t="s">
        <v>111</v>
      </c>
      <c r="D175" s="125"/>
      <c r="E175" s="123">
        <v>5530</v>
      </c>
      <c r="F175" s="418" t="s">
        <v>11</v>
      </c>
      <c r="G175" s="419"/>
      <c r="H175" s="334">
        <f t="shared" si="7"/>
        <v>0</v>
      </c>
      <c r="I175" s="335"/>
      <c r="J175" s="81"/>
      <c r="K175" s="81"/>
      <c r="L175" s="81"/>
    </row>
    <row r="176" spans="1:20" ht="20.149999999999999" customHeight="1">
      <c r="A176" s="789"/>
      <c r="B176" s="864" t="s">
        <v>112</v>
      </c>
      <c r="C176" s="856" t="s">
        <v>112</v>
      </c>
      <c r="D176" s="125"/>
      <c r="E176" s="123">
        <v>2210</v>
      </c>
      <c r="F176" s="418" t="s">
        <v>11</v>
      </c>
      <c r="G176" s="419"/>
      <c r="H176" s="334">
        <f t="shared" si="7"/>
        <v>0</v>
      </c>
      <c r="I176" s="335"/>
      <c r="J176" s="81"/>
      <c r="K176" s="81"/>
      <c r="L176" s="81"/>
    </row>
    <row r="177" spans="1:12" ht="20.149999999999999" customHeight="1">
      <c r="A177" s="789"/>
      <c r="B177" s="864" t="s">
        <v>113</v>
      </c>
      <c r="C177" s="856" t="s">
        <v>113</v>
      </c>
      <c r="D177" s="125"/>
      <c r="E177" s="123">
        <v>41500</v>
      </c>
      <c r="F177" s="420" t="s">
        <v>20</v>
      </c>
      <c r="G177" s="421"/>
      <c r="H177" s="334">
        <f t="shared" si="7"/>
        <v>0</v>
      </c>
      <c r="I177" s="335"/>
      <c r="J177" s="81"/>
      <c r="K177" s="81"/>
      <c r="L177" s="81"/>
    </row>
    <row r="178" spans="1:12" ht="20.149999999999999" customHeight="1">
      <c r="A178" s="789"/>
      <c r="B178" s="864" t="s">
        <v>114</v>
      </c>
      <c r="C178" s="856" t="s">
        <v>114</v>
      </c>
      <c r="D178" s="125"/>
      <c r="E178" s="123">
        <v>41500</v>
      </c>
      <c r="F178" s="420" t="s">
        <v>20</v>
      </c>
      <c r="G178" s="421"/>
      <c r="H178" s="334">
        <f t="shared" si="7"/>
        <v>0</v>
      </c>
      <c r="I178" s="335"/>
      <c r="J178" s="81"/>
      <c r="K178" s="81"/>
      <c r="L178" s="81"/>
    </row>
    <row r="179" spans="1:12" ht="20.149999999999999" customHeight="1">
      <c r="A179" s="789"/>
      <c r="B179" s="876" t="s">
        <v>115</v>
      </c>
      <c r="C179" s="858" t="s">
        <v>115</v>
      </c>
      <c r="D179" s="125"/>
      <c r="E179" s="123">
        <v>7330</v>
      </c>
      <c r="F179" s="420" t="s">
        <v>20</v>
      </c>
      <c r="G179" s="421"/>
      <c r="H179" s="334">
        <f t="shared" si="7"/>
        <v>0</v>
      </c>
      <c r="I179" s="335"/>
      <c r="J179" s="81"/>
      <c r="K179" s="81"/>
      <c r="L179" s="81"/>
    </row>
    <row r="180" spans="1:12" ht="20.149999999999999" customHeight="1">
      <c r="A180" s="789"/>
      <c r="B180" s="864" t="s">
        <v>116</v>
      </c>
      <c r="C180" s="856" t="s">
        <v>116</v>
      </c>
      <c r="D180" s="125"/>
      <c r="E180" s="123">
        <v>41500</v>
      </c>
      <c r="F180" s="420" t="s">
        <v>20</v>
      </c>
      <c r="G180" s="421"/>
      <c r="H180" s="334">
        <f t="shared" si="7"/>
        <v>0</v>
      </c>
      <c r="I180" s="335"/>
      <c r="J180" s="81"/>
      <c r="K180" s="81"/>
      <c r="L180" s="81"/>
    </row>
    <row r="181" spans="1:12" ht="20.149999999999999" customHeight="1">
      <c r="A181" s="789"/>
      <c r="B181" s="864" t="s">
        <v>117</v>
      </c>
      <c r="C181" s="856" t="s">
        <v>117</v>
      </c>
      <c r="D181" s="125"/>
      <c r="E181" s="123">
        <v>14800</v>
      </c>
      <c r="F181" s="420" t="s">
        <v>20</v>
      </c>
      <c r="G181" s="421"/>
      <c r="H181" s="334">
        <f>D181*E181</f>
        <v>0</v>
      </c>
      <c r="I181" s="335"/>
      <c r="J181" s="81"/>
      <c r="K181" s="81"/>
      <c r="L181" s="81"/>
    </row>
    <row r="182" spans="1:12" ht="20.149999999999999" customHeight="1">
      <c r="A182" s="789"/>
      <c r="B182" s="864" t="s">
        <v>118</v>
      </c>
      <c r="C182" s="856" t="s">
        <v>118</v>
      </c>
      <c r="D182" s="125"/>
      <c r="E182" s="123">
        <v>11000</v>
      </c>
      <c r="F182" s="420" t="s">
        <v>20</v>
      </c>
      <c r="G182" s="421"/>
      <c r="H182" s="334">
        <f>D182*E182</f>
        <v>0</v>
      </c>
      <c r="I182" s="335"/>
      <c r="J182" s="81"/>
      <c r="K182" s="81"/>
      <c r="L182" s="81"/>
    </row>
    <row r="183" spans="1:12" ht="20.149999999999999" customHeight="1">
      <c r="A183" s="789"/>
      <c r="B183" s="864" t="s">
        <v>119</v>
      </c>
      <c r="C183" s="856" t="s">
        <v>119</v>
      </c>
      <c r="D183" s="125"/>
      <c r="E183" s="123">
        <v>1480</v>
      </c>
      <c r="F183" s="420" t="s">
        <v>20</v>
      </c>
      <c r="G183" s="421"/>
      <c r="H183" s="334">
        <f t="shared" ref="H183:H194" si="8">D183*E183</f>
        <v>0</v>
      </c>
      <c r="I183" s="335"/>
      <c r="J183" s="81"/>
      <c r="K183" s="81"/>
      <c r="L183" s="81"/>
    </row>
    <row r="184" spans="1:12" ht="20.149999999999999" customHeight="1">
      <c r="A184" s="789"/>
      <c r="B184" s="864" t="s">
        <v>120</v>
      </c>
      <c r="C184" s="856" t="s">
        <v>120</v>
      </c>
      <c r="D184" s="125"/>
      <c r="E184" s="123">
        <v>44100</v>
      </c>
      <c r="F184" s="420" t="s">
        <v>20</v>
      </c>
      <c r="G184" s="421"/>
      <c r="H184" s="334">
        <f t="shared" si="8"/>
        <v>0</v>
      </c>
      <c r="I184" s="335"/>
      <c r="J184" s="80"/>
      <c r="K184" s="80"/>
      <c r="L184" s="80"/>
    </row>
    <row r="185" spans="1:12" ht="20.149999999999999" customHeight="1">
      <c r="A185" s="789"/>
      <c r="B185" s="864" t="s">
        <v>121</v>
      </c>
      <c r="C185" s="856" t="s">
        <v>121</v>
      </c>
      <c r="D185" s="125"/>
      <c r="E185" s="123">
        <v>1480</v>
      </c>
      <c r="F185" s="418" t="s">
        <v>11</v>
      </c>
      <c r="G185" s="419"/>
      <c r="H185" s="334">
        <f t="shared" si="8"/>
        <v>0</v>
      </c>
      <c r="I185" s="335"/>
      <c r="J185" s="81"/>
      <c r="K185" s="81"/>
      <c r="L185" s="81"/>
    </row>
    <row r="186" spans="1:12" ht="20.149999999999999" customHeight="1">
      <c r="A186" s="789"/>
      <c r="B186" s="855" t="s">
        <v>122</v>
      </c>
      <c r="C186" s="856"/>
      <c r="D186" s="126"/>
      <c r="E186" s="130">
        <v>14800</v>
      </c>
      <c r="F186" s="420" t="s">
        <v>20</v>
      </c>
      <c r="G186" s="421"/>
      <c r="H186" s="334">
        <f t="shared" si="8"/>
        <v>0</v>
      </c>
      <c r="I186" s="335"/>
      <c r="J186" s="81"/>
      <c r="K186" s="81"/>
      <c r="L186" s="81"/>
    </row>
    <row r="187" spans="1:12" ht="20.149999999999999" customHeight="1">
      <c r="A187" s="789"/>
      <c r="B187" s="907" t="s">
        <v>184</v>
      </c>
      <c r="C187" s="908"/>
      <c r="D187" s="126"/>
      <c r="E187" s="130">
        <v>5530</v>
      </c>
      <c r="F187" s="418" t="s">
        <v>11</v>
      </c>
      <c r="G187" s="419"/>
      <c r="H187" s="334">
        <f t="shared" si="8"/>
        <v>0</v>
      </c>
      <c r="I187" s="335"/>
      <c r="J187" s="81"/>
      <c r="K187" s="81"/>
      <c r="L187" s="81"/>
    </row>
    <row r="188" spans="1:12" ht="20" customHeight="1">
      <c r="A188" s="789"/>
      <c r="B188" s="864" t="s">
        <v>245</v>
      </c>
      <c r="C188" s="864"/>
      <c r="D188" s="125"/>
      <c r="E188" s="123">
        <v>5530</v>
      </c>
      <c r="F188" s="418" t="s">
        <v>11</v>
      </c>
      <c r="G188" s="419"/>
      <c r="H188" s="334">
        <f t="shared" si="8"/>
        <v>0</v>
      </c>
      <c r="I188" s="335"/>
      <c r="J188" s="80"/>
      <c r="K188" s="80"/>
      <c r="L188" s="80"/>
    </row>
    <row r="189" spans="1:12" ht="20.149999999999999" customHeight="1">
      <c r="A189" s="789"/>
      <c r="B189" s="63"/>
      <c r="C189" s="57" t="s">
        <v>58</v>
      </c>
      <c r="D189" s="125"/>
      <c r="E189" s="123">
        <v>5530</v>
      </c>
      <c r="F189" s="418" t="s">
        <v>11</v>
      </c>
      <c r="G189" s="419"/>
      <c r="H189" s="334">
        <f t="shared" si="8"/>
        <v>0</v>
      </c>
      <c r="I189" s="335"/>
      <c r="J189" s="81"/>
      <c r="K189" s="81"/>
      <c r="L189" s="81"/>
    </row>
    <row r="190" spans="1:12" ht="20.149999999999999" customHeight="1">
      <c r="A190" s="789"/>
      <c r="B190" s="864" t="s">
        <v>246</v>
      </c>
      <c r="C190" s="856" t="s">
        <v>108</v>
      </c>
      <c r="D190" s="125"/>
      <c r="E190" s="123">
        <v>69200</v>
      </c>
      <c r="F190" s="420" t="s">
        <v>20</v>
      </c>
      <c r="G190" s="421"/>
      <c r="H190" s="334">
        <f t="shared" si="8"/>
        <v>0</v>
      </c>
      <c r="I190" s="335"/>
      <c r="J190" s="81"/>
      <c r="K190" s="81"/>
      <c r="L190" s="81"/>
    </row>
    <row r="191" spans="1:12" ht="20.149999999999999" customHeight="1">
      <c r="A191" s="789"/>
      <c r="B191" s="864" t="s">
        <v>247</v>
      </c>
      <c r="C191" s="856" t="s">
        <v>109</v>
      </c>
      <c r="D191" s="125"/>
      <c r="E191" s="123">
        <v>69200</v>
      </c>
      <c r="F191" s="420" t="s">
        <v>20</v>
      </c>
      <c r="G191" s="421"/>
      <c r="H191" s="334">
        <f t="shared" si="8"/>
        <v>0</v>
      </c>
      <c r="I191" s="335"/>
      <c r="J191" s="81"/>
      <c r="K191" s="81"/>
      <c r="L191" s="81"/>
    </row>
    <row r="192" spans="1:12" ht="20.149999999999999" customHeight="1">
      <c r="A192" s="789"/>
      <c r="B192" s="864" t="s">
        <v>178</v>
      </c>
      <c r="C192" s="856" t="s">
        <v>110</v>
      </c>
      <c r="D192" s="125"/>
      <c r="E192" s="123">
        <v>2960</v>
      </c>
      <c r="F192" s="418" t="s">
        <v>11</v>
      </c>
      <c r="G192" s="419"/>
      <c r="H192" s="334">
        <f t="shared" si="8"/>
        <v>0</v>
      </c>
      <c r="I192" s="335"/>
      <c r="J192" s="81"/>
      <c r="K192" s="81"/>
      <c r="L192" s="81"/>
    </row>
    <row r="193" spans="1:18" ht="20.149999999999999" customHeight="1">
      <c r="A193" s="789"/>
      <c r="B193" s="864" t="s">
        <v>248</v>
      </c>
      <c r="C193" s="856" t="s">
        <v>111</v>
      </c>
      <c r="D193" s="125"/>
      <c r="E193" s="123">
        <v>5530</v>
      </c>
      <c r="F193" s="418" t="s">
        <v>11</v>
      </c>
      <c r="G193" s="419"/>
      <c r="H193" s="334">
        <f t="shared" si="8"/>
        <v>0</v>
      </c>
      <c r="I193" s="335"/>
      <c r="J193" s="81"/>
      <c r="K193" s="81"/>
      <c r="L193" s="81"/>
    </row>
    <row r="194" spans="1:18" ht="20" customHeight="1" thickBot="1">
      <c r="A194" s="789"/>
      <c r="B194" s="881" t="s">
        <v>193</v>
      </c>
      <c r="C194" s="882" t="s">
        <v>123</v>
      </c>
      <c r="D194" s="126"/>
      <c r="E194" s="123">
        <v>5530</v>
      </c>
      <c r="F194" s="418" t="s">
        <v>11</v>
      </c>
      <c r="G194" s="419"/>
      <c r="H194" s="398">
        <f t="shared" si="8"/>
        <v>0</v>
      </c>
      <c r="I194" s="399"/>
      <c r="J194" s="82"/>
      <c r="K194" s="82"/>
      <c r="L194" s="82"/>
      <c r="O194" s="81"/>
      <c r="P194" s="81"/>
      <c r="Q194" s="81"/>
      <c r="R194" s="81"/>
    </row>
    <row r="195" spans="1:18" ht="20.149999999999999" customHeight="1" thickTop="1" thickBot="1">
      <c r="A195" s="789"/>
      <c r="B195" s="84"/>
      <c r="C195" s="60" t="s">
        <v>21</v>
      </c>
      <c r="D195" s="32"/>
      <c r="E195" s="23"/>
      <c r="F195" s="353"/>
      <c r="G195" s="354"/>
      <c r="H195" s="378">
        <f>SUM(H170:I194)</f>
        <v>0</v>
      </c>
      <c r="I195" s="379"/>
      <c r="O195" s="81"/>
      <c r="P195" s="81"/>
      <c r="Q195" s="81"/>
      <c r="R195" s="81"/>
    </row>
    <row r="196" spans="1:18" ht="25" customHeight="1">
      <c r="A196" s="789"/>
      <c r="B196" s="367" t="s">
        <v>37</v>
      </c>
      <c r="C196" s="368"/>
      <c r="D196" s="731" t="s">
        <v>253</v>
      </c>
      <c r="E196" s="736"/>
      <c r="F196" s="736"/>
      <c r="G196" s="736"/>
      <c r="H196" s="736"/>
      <c r="I196" s="737"/>
    </row>
    <row r="197" spans="1:18" ht="24.75" customHeight="1" thickBot="1">
      <c r="A197" s="789"/>
      <c r="B197" s="369"/>
      <c r="C197" s="370"/>
      <c r="D197" s="55" t="s">
        <v>63</v>
      </c>
      <c r="E197" s="54" t="s">
        <v>214</v>
      </c>
      <c r="F197" s="355" t="s">
        <v>10</v>
      </c>
      <c r="G197" s="356"/>
      <c r="H197" s="355" t="s">
        <v>29</v>
      </c>
      <c r="I197" s="387"/>
    </row>
    <row r="198" spans="1:18" ht="20.149999999999999" customHeight="1">
      <c r="A198" s="789"/>
      <c r="B198" s="887" t="s">
        <v>43</v>
      </c>
      <c r="C198" s="888"/>
      <c r="D198" s="133"/>
      <c r="E198" s="146">
        <v>11000</v>
      </c>
      <c r="F198" s="726" t="s">
        <v>20</v>
      </c>
      <c r="G198" s="727"/>
      <c r="H198" s="400">
        <f>D198*E198</f>
        <v>0</v>
      </c>
      <c r="I198" s="401"/>
    </row>
    <row r="199" spans="1:18" ht="20.149999999999999" customHeight="1">
      <c r="A199" s="789"/>
      <c r="B199" s="889" t="s">
        <v>38</v>
      </c>
      <c r="C199" s="863"/>
      <c r="D199" s="135"/>
      <c r="E199" s="147">
        <v>11000</v>
      </c>
      <c r="F199" s="418"/>
      <c r="G199" s="419"/>
      <c r="H199" s="402">
        <f>D199*E199</f>
        <v>0</v>
      </c>
      <c r="I199" s="403"/>
    </row>
    <row r="200" spans="1:18" ht="20.149999999999999" customHeight="1">
      <c r="A200" s="789"/>
      <c r="B200" s="864" t="s">
        <v>39</v>
      </c>
      <c r="C200" s="856"/>
      <c r="D200" s="137"/>
      <c r="E200" s="147">
        <v>11000</v>
      </c>
      <c r="F200" s="418"/>
      <c r="G200" s="419"/>
      <c r="H200" s="402">
        <f>D200*E200</f>
        <v>0</v>
      </c>
      <c r="I200" s="403"/>
    </row>
    <row r="201" spans="1:18" ht="20.149999999999999" customHeight="1" thickBot="1">
      <c r="A201" s="789"/>
      <c r="B201" s="890" t="s">
        <v>40</v>
      </c>
      <c r="C201" s="891"/>
      <c r="D201" s="138"/>
      <c r="E201" s="148">
        <v>11000</v>
      </c>
      <c r="F201" s="734"/>
      <c r="G201" s="735"/>
      <c r="H201" s="412">
        <f>D201*E201</f>
        <v>0</v>
      </c>
      <c r="I201" s="413"/>
    </row>
    <row r="202" spans="1:18" ht="20.149999999999999" customHeight="1" thickTop="1" thickBot="1">
      <c r="A202" s="789"/>
      <c r="B202" s="84"/>
      <c r="C202" s="60" t="s">
        <v>21</v>
      </c>
      <c r="D202" s="32"/>
      <c r="E202" s="23"/>
      <c r="F202" s="353"/>
      <c r="G202" s="354"/>
      <c r="H202" s="378">
        <f>SUM(H198:I201)</f>
        <v>0</v>
      </c>
      <c r="I202" s="379"/>
      <c r="O202" s="81"/>
      <c r="P202" s="81"/>
      <c r="Q202" s="81"/>
      <c r="R202" s="81"/>
    </row>
    <row r="203" spans="1:18" ht="24" customHeight="1">
      <c r="A203" s="789"/>
      <c r="B203" s="408" t="s">
        <v>16</v>
      </c>
      <c r="C203" s="409"/>
      <c r="D203" s="731" t="s">
        <v>254</v>
      </c>
      <c r="E203" s="732"/>
      <c r="F203" s="732"/>
      <c r="G203" s="732"/>
      <c r="H203" s="732"/>
      <c r="I203" s="733"/>
    </row>
    <row r="204" spans="1:18" ht="24" customHeight="1" thickBot="1">
      <c r="A204" s="789"/>
      <c r="B204" s="410"/>
      <c r="C204" s="411"/>
      <c r="D204" s="55" t="s">
        <v>182</v>
      </c>
      <c r="E204" s="54" t="s">
        <v>213</v>
      </c>
      <c r="F204" s="355" t="s">
        <v>10</v>
      </c>
      <c r="G204" s="356"/>
      <c r="H204" s="355" t="s">
        <v>36</v>
      </c>
      <c r="I204" s="356"/>
      <c r="J204" s="355" t="s">
        <v>29</v>
      </c>
      <c r="K204" s="387"/>
    </row>
    <row r="205" spans="1:18" ht="20.149999999999999" customHeight="1">
      <c r="A205" s="789"/>
      <c r="B205" s="864" t="s">
        <v>185</v>
      </c>
      <c r="C205" s="864"/>
      <c r="D205" s="125"/>
      <c r="E205" s="123">
        <v>5530</v>
      </c>
      <c r="F205" s="418" t="s">
        <v>11</v>
      </c>
      <c r="G205" s="419"/>
      <c r="H205" s="357">
        <v>1.05</v>
      </c>
      <c r="I205" s="358"/>
      <c r="J205" s="334">
        <f>D205*E205*H205</f>
        <v>0</v>
      </c>
      <c r="K205" s="335"/>
      <c r="L205" s="80"/>
      <c r="M205" s="80"/>
      <c r="N205" s="80"/>
    </row>
    <row r="206" spans="1:18" ht="20.149999999999999" customHeight="1">
      <c r="A206" s="789"/>
      <c r="B206" s="63"/>
      <c r="C206" s="57" t="s">
        <v>58</v>
      </c>
      <c r="D206" s="125"/>
      <c r="E206" s="123">
        <v>5530</v>
      </c>
      <c r="F206" s="418" t="s">
        <v>11</v>
      </c>
      <c r="G206" s="419"/>
      <c r="H206" s="359">
        <v>1.05</v>
      </c>
      <c r="I206" s="360"/>
      <c r="J206" s="334">
        <f t="shared" ref="J206:J228" si="9">D206*E206*H206</f>
        <v>0</v>
      </c>
      <c r="K206" s="335"/>
      <c r="L206" s="81"/>
      <c r="M206" s="81"/>
      <c r="N206" s="81"/>
    </row>
    <row r="207" spans="1:18" ht="20.149999999999999" customHeight="1">
      <c r="A207" s="789"/>
      <c r="B207" s="864" t="s">
        <v>108</v>
      </c>
      <c r="C207" s="856" t="s">
        <v>108</v>
      </c>
      <c r="D207" s="125"/>
      <c r="E207" s="123">
        <v>69200</v>
      </c>
      <c r="F207" s="420" t="s">
        <v>20</v>
      </c>
      <c r="G207" s="421"/>
      <c r="H207" s="359">
        <v>1.05</v>
      </c>
      <c r="I207" s="360"/>
      <c r="J207" s="334">
        <f t="shared" si="9"/>
        <v>0</v>
      </c>
      <c r="K207" s="335"/>
      <c r="L207" s="81"/>
      <c r="M207" s="81"/>
      <c r="N207" s="81"/>
    </row>
    <row r="208" spans="1:18" ht="20.149999999999999" customHeight="1">
      <c r="A208" s="789"/>
      <c r="B208" s="864" t="s">
        <v>109</v>
      </c>
      <c r="C208" s="856" t="s">
        <v>109</v>
      </c>
      <c r="D208" s="125"/>
      <c r="E208" s="123">
        <v>69200</v>
      </c>
      <c r="F208" s="420" t="s">
        <v>20</v>
      </c>
      <c r="G208" s="421"/>
      <c r="H208" s="359">
        <v>1.05</v>
      </c>
      <c r="I208" s="360"/>
      <c r="J208" s="334">
        <f t="shared" si="9"/>
        <v>0</v>
      </c>
      <c r="K208" s="335"/>
      <c r="L208" s="81"/>
      <c r="M208" s="81"/>
      <c r="N208" s="81"/>
    </row>
    <row r="209" spans="1:14" ht="20.149999999999999" customHeight="1">
      <c r="A209" s="789"/>
      <c r="B209" s="864" t="s">
        <v>110</v>
      </c>
      <c r="C209" s="856" t="s">
        <v>110</v>
      </c>
      <c r="D209" s="125"/>
      <c r="E209" s="123">
        <v>2960</v>
      </c>
      <c r="F209" s="418" t="s">
        <v>11</v>
      </c>
      <c r="G209" s="419"/>
      <c r="H209" s="359">
        <v>1.05</v>
      </c>
      <c r="I209" s="360"/>
      <c r="J209" s="334">
        <f t="shared" si="9"/>
        <v>0</v>
      </c>
      <c r="K209" s="335"/>
      <c r="L209" s="81"/>
      <c r="M209" s="81"/>
      <c r="N209" s="81"/>
    </row>
    <row r="210" spans="1:14" ht="20.149999999999999" customHeight="1">
      <c r="A210" s="789"/>
      <c r="B210" s="864" t="s">
        <v>111</v>
      </c>
      <c r="C210" s="856" t="s">
        <v>111</v>
      </c>
      <c r="D210" s="125"/>
      <c r="E210" s="123">
        <v>5530</v>
      </c>
      <c r="F210" s="418" t="s">
        <v>11</v>
      </c>
      <c r="G210" s="419"/>
      <c r="H210" s="359">
        <v>1.05</v>
      </c>
      <c r="I210" s="360"/>
      <c r="J210" s="334">
        <f t="shared" si="9"/>
        <v>0</v>
      </c>
      <c r="K210" s="335"/>
      <c r="L210" s="81"/>
      <c r="M210" s="81"/>
      <c r="N210" s="81"/>
    </row>
    <row r="211" spans="1:14" ht="20.149999999999999" customHeight="1">
      <c r="A211" s="789"/>
      <c r="B211" s="864" t="s">
        <v>112</v>
      </c>
      <c r="C211" s="856" t="s">
        <v>112</v>
      </c>
      <c r="D211" s="125"/>
      <c r="E211" s="123">
        <v>2210</v>
      </c>
      <c r="F211" s="418" t="s">
        <v>11</v>
      </c>
      <c r="G211" s="419"/>
      <c r="H211" s="359">
        <v>1.05</v>
      </c>
      <c r="I211" s="360"/>
      <c r="J211" s="334">
        <f t="shared" si="9"/>
        <v>0</v>
      </c>
      <c r="K211" s="335"/>
      <c r="L211" s="81"/>
      <c r="M211" s="81"/>
      <c r="N211" s="81"/>
    </row>
    <row r="212" spans="1:14" ht="20.149999999999999" customHeight="1">
      <c r="A212" s="789"/>
      <c r="B212" s="864" t="s">
        <v>113</v>
      </c>
      <c r="C212" s="856" t="s">
        <v>113</v>
      </c>
      <c r="D212" s="125"/>
      <c r="E212" s="123">
        <v>41500</v>
      </c>
      <c r="F212" s="420" t="s">
        <v>20</v>
      </c>
      <c r="G212" s="421"/>
      <c r="H212" s="359">
        <v>1.05</v>
      </c>
      <c r="I212" s="360"/>
      <c r="J212" s="334">
        <f t="shared" si="9"/>
        <v>0</v>
      </c>
      <c r="K212" s="335"/>
      <c r="L212" s="81"/>
      <c r="M212" s="81"/>
      <c r="N212" s="81"/>
    </row>
    <row r="213" spans="1:14" ht="20.149999999999999" customHeight="1">
      <c r="A213" s="789"/>
      <c r="B213" s="864" t="s">
        <v>114</v>
      </c>
      <c r="C213" s="856" t="s">
        <v>114</v>
      </c>
      <c r="D213" s="125"/>
      <c r="E213" s="123">
        <v>41500</v>
      </c>
      <c r="F213" s="420" t="s">
        <v>20</v>
      </c>
      <c r="G213" s="421"/>
      <c r="H213" s="359">
        <v>1.05</v>
      </c>
      <c r="I213" s="360"/>
      <c r="J213" s="334">
        <f t="shared" si="9"/>
        <v>0</v>
      </c>
      <c r="K213" s="335"/>
      <c r="L213" s="81"/>
      <c r="M213" s="81"/>
      <c r="N213" s="81"/>
    </row>
    <row r="214" spans="1:14" ht="20.149999999999999" customHeight="1">
      <c r="A214" s="789"/>
      <c r="B214" s="876" t="s">
        <v>115</v>
      </c>
      <c r="C214" s="858" t="s">
        <v>115</v>
      </c>
      <c r="D214" s="125"/>
      <c r="E214" s="123">
        <v>7330</v>
      </c>
      <c r="F214" s="420" t="s">
        <v>20</v>
      </c>
      <c r="G214" s="421"/>
      <c r="H214" s="359">
        <v>1.05</v>
      </c>
      <c r="I214" s="360"/>
      <c r="J214" s="334">
        <f t="shared" si="9"/>
        <v>0</v>
      </c>
      <c r="K214" s="335"/>
      <c r="L214" s="81"/>
      <c r="M214" s="81"/>
      <c r="N214" s="81"/>
    </row>
    <row r="215" spans="1:14" ht="20.149999999999999" customHeight="1">
      <c r="A215" s="789"/>
      <c r="B215" s="864" t="s">
        <v>116</v>
      </c>
      <c r="C215" s="856" t="s">
        <v>116</v>
      </c>
      <c r="D215" s="125"/>
      <c r="E215" s="123">
        <v>41500</v>
      </c>
      <c r="F215" s="420" t="s">
        <v>20</v>
      </c>
      <c r="G215" s="421"/>
      <c r="H215" s="359">
        <v>1.05</v>
      </c>
      <c r="I215" s="360"/>
      <c r="J215" s="334">
        <f>D215*E215*H215</f>
        <v>0</v>
      </c>
      <c r="K215" s="335"/>
      <c r="L215" s="81"/>
      <c r="M215" s="81"/>
      <c r="N215" s="81"/>
    </row>
    <row r="216" spans="1:14" ht="20.149999999999999" customHeight="1">
      <c r="A216" s="789"/>
      <c r="B216" s="864" t="s">
        <v>117</v>
      </c>
      <c r="C216" s="856" t="s">
        <v>117</v>
      </c>
      <c r="D216" s="125"/>
      <c r="E216" s="123">
        <v>14800</v>
      </c>
      <c r="F216" s="420" t="s">
        <v>20</v>
      </c>
      <c r="G216" s="421"/>
      <c r="H216" s="359">
        <v>1.05</v>
      </c>
      <c r="I216" s="360"/>
      <c r="J216" s="334">
        <f t="shared" si="9"/>
        <v>0</v>
      </c>
      <c r="K216" s="335"/>
      <c r="L216" s="81"/>
      <c r="M216" s="81"/>
      <c r="N216" s="81"/>
    </row>
    <row r="217" spans="1:14" ht="20.149999999999999" customHeight="1">
      <c r="A217" s="789"/>
      <c r="B217" s="864" t="s">
        <v>118</v>
      </c>
      <c r="C217" s="856" t="s">
        <v>118</v>
      </c>
      <c r="D217" s="125"/>
      <c r="E217" s="123">
        <v>11000</v>
      </c>
      <c r="F217" s="420" t="s">
        <v>20</v>
      </c>
      <c r="G217" s="421"/>
      <c r="H217" s="359">
        <v>1.05</v>
      </c>
      <c r="I217" s="360"/>
      <c r="J217" s="334">
        <f t="shared" si="9"/>
        <v>0</v>
      </c>
      <c r="K217" s="335"/>
      <c r="L217" s="81"/>
      <c r="M217" s="81"/>
      <c r="N217" s="81"/>
    </row>
    <row r="218" spans="1:14" ht="20.149999999999999" customHeight="1">
      <c r="A218" s="789"/>
      <c r="B218" s="864" t="s">
        <v>119</v>
      </c>
      <c r="C218" s="856" t="s">
        <v>119</v>
      </c>
      <c r="D218" s="125"/>
      <c r="E218" s="123">
        <v>1480</v>
      </c>
      <c r="F218" s="420" t="s">
        <v>20</v>
      </c>
      <c r="G218" s="421"/>
      <c r="H218" s="359">
        <v>1.05</v>
      </c>
      <c r="I218" s="360"/>
      <c r="J218" s="334">
        <f t="shared" si="9"/>
        <v>0</v>
      </c>
      <c r="K218" s="335"/>
      <c r="L218" s="81"/>
      <c r="M218" s="81"/>
      <c r="N218" s="81"/>
    </row>
    <row r="219" spans="1:14" ht="20.149999999999999" customHeight="1">
      <c r="A219" s="789"/>
      <c r="B219" s="864" t="s">
        <v>120</v>
      </c>
      <c r="C219" s="856" t="s">
        <v>120</v>
      </c>
      <c r="D219" s="125"/>
      <c r="E219" s="123">
        <v>44100</v>
      </c>
      <c r="F219" s="420" t="s">
        <v>20</v>
      </c>
      <c r="G219" s="421"/>
      <c r="H219" s="359">
        <v>1.05</v>
      </c>
      <c r="I219" s="360"/>
      <c r="J219" s="334">
        <f t="shared" si="9"/>
        <v>0</v>
      </c>
      <c r="K219" s="335"/>
      <c r="L219" s="80"/>
      <c r="M219" s="80"/>
      <c r="N219" s="80"/>
    </row>
    <row r="220" spans="1:14" ht="20.149999999999999" customHeight="1">
      <c r="A220" s="789"/>
      <c r="B220" s="864" t="s">
        <v>121</v>
      </c>
      <c r="C220" s="856" t="s">
        <v>121</v>
      </c>
      <c r="D220" s="125"/>
      <c r="E220" s="123">
        <v>1480</v>
      </c>
      <c r="F220" s="418" t="s">
        <v>11</v>
      </c>
      <c r="G220" s="419"/>
      <c r="H220" s="359">
        <v>1.05</v>
      </c>
      <c r="I220" s="360"/>
      <c r="J220" s="334">
        <f t="shared" si="9"/>
        <v>0</v>
      </c>
      <c r="K220" s="335"/>
      <c r="L220" s="81"/>
      <c r="M220" s="81"/>
      <c r="N220" s="81"/>
    </row>
    <row r="221" spans="1:14" ht="20.149999999999999" customHeight="1">
      <c r="A221" s="789"/>
      <c r="B221" s="855" t="s">
        <v>122</v>
      </c>
      <c r="C221" s="856"/>
      <c r="D221" s="126"/>
      <c r="E221" s="130">
        <v>14800</v>
      </c>
      <c r="F221" s="420" t="s">
        <v>20</v>
      </c>
      <c r="G221" s="421"/>
      <c r="H221" s="359">
        <v>1.05</v>
      </c>
      <c r="I221" s="360"/>
      <c r="J221" s="334">
        <f t="shared" si="9"/>
        <v>0</v>
      </c>
      <c r="K221" s="335"/>
      <c r="L221" s="81"/>
      <c r="M221" s="81"/>
      <c r="N221" s="81"/>
    </row>
    <row r="222" spans="1:14" ht="20.149999999999999" customHeight="1">
      <c r="A222" s="789"/>
      <c r="B222" s="907" t="s">
        <v>184</v>
      </c>
      <c r="C222" s="908"/>
      <c r="D222" s="126"/>
      <c r="E222" s="130">
        <v>5530</v>
      </c>
      <c r="F222" s="418" t="s">
        <v>11</v>
      </c>
      <c r="G222" s="419"/>
      <c r="H222" s="348">
        <v>1.05</v>
      </c>
      <c r="I222" s="909"/>
      <c r="J222" s="334">
        <f t="shared" si="9"/>
        <v>0</v>
      </c>
      <c r="K222" s="335"/>
      <c r="L222" s="81"/>
    </row>
    <row r="223" spans="1:14" ht="20" customHeight="1">
      <c r="A223" s="789"/>
      <c r="B223" s="864" t="s">
        <v>245</v>
      </c>
      <c r="C223" s="864"/>
      <c r="D223" s="125"/>
      <c r="E223" s="123">
        <v>5530</v>
      </c>
      <c r="F223" s="418" t="s">
        <v>11</v>
      </c>
      <c r="G223" s="419"/>
      <c r="H223" s="359">
        <v>1.05</v>
      </c>
      <c r="I223" s="360"/>
      <c r="J223" s="334">
        <f t="shared" si="9"/>
        <v>0</v>
      </c>
      <c r="K223" s="335"/>
      <c r="L223" s="80"/>
      <c r="M223" s="80"/>
      <c r="N223" s="80"/>
    </row>
    <row r="224" spans="1:14" ht="20.149999999999999" customHeight="1">
      <c r="A224" s="789"/>
      <c r="B224" s="63"/>
      <c r="C224" s="57" t="s">
        <v>58</v>
      </c>
      <c r="D224" s="125"/>
      <c r="E224" s="123">
        <v>5530</v>
      </c>
      <c r="F224" s="418" t="s">
        <v>11</v>
      </c>
      <c r="G224" s="419"/>
      <c r="H224" s="359">
        <v>1.05</v>
      </c>
      <c r="I224" s="360"/>
      <c r="J224" s="334">
        <f t="shared" si="9"/>
        <v>0</v>
      </c>
      <c r="K224" s="335"/>
      <c r="L224" s="81"/>
      <c r="M224" s="81"/>
      <c r="N224" s="81"/>
    </row>
    <row r="225" spans="1:20" ht="20.149999999999999" customHeight="1">
      <c r="A225" s="789"/>
      <c r="B225" s="864" t="s">
        <v>246</v>
      </c>
      <c r="C225" s="856" t="s">
        <v>108</v>
      </c>
      <c r="D225" s="125"/>
      <c r="E225" s="123">
        <v>69200</v>
      </c>
      <c r="F225" s="420" t="s">
        <v>20</v>
      </c>
      <c r="G225" s="421"/>
      <c r="H225" s="359">
        <v>1.05</v>
      </c>
      <c r="I225" s="360"/>
      <c r="J225" s="334">
        <f t="shared" si="9"/>
        <v>0</v>
      </c>
      <c r="K225" s="335"/>
      <c r="L225" s="81"/>
      <c r="M225" s="81"/>
      <c r="N225" s="81"/>
    </row>
    <row r="226" spans="1:20" ht="20.149999999999999" customHeight="1">
      <c r="A226" s="789"/>
      <c r="B226" s="864" t="s">
        <v>247</v>
      </c>
      <c r="C226" s="856" t="s">
        <v>109</v>
      </c>
      <c r="D226" s="125"/>
      <c r="E226" s="123">
        <v>69200</v>
      </c>
      <c r="F226" s="420" t="s">
        <v>20</v>
      </c>
      <c r="G226" s="421"/>
      <c r="H226" s="359">
        <v>1.05</v>
      </c>
      <c r="I226" s="360"/>
      <c r="J226" s="334">
        <f t="shared" si="9"/>
        <v>0</v>
      </c>
      <c r="K226" s="335"/>
      <c r="L226" s="81"/>
      <c r="M226" s="81"/>
      <c r="N226" s="81"/>
    </row>
    <row r="227" spans="1:20" ht="20.149999999999999" customHeight="1">
      <c r="A227" s="789"/>
      <c r="B227" s="864" t="s">
        <v>178</v>
      </c>
      <c r="C227" s="856" t="s">
        <v>110</v>
      </c>
      <c r="D227" s="125"/>
      <c r="E227" s="123">
        <v>2960</v>
      </c>
      <c r="F227" s="418" t="s">
        <v>11</v>
      </c>
      <c r="G227" s="419"/>
      <c r="H227" s="359">
        <v>1.05</v>
      </c>
      <c r="I227" s="360"/>
      <c r="J227" s="334">
        <f t="shared" si="9"/>
        <v>0</v>
      </c>
      <c r="K227" s="335"/>
      <c r="L227" s="81"/>
      <c r="M227" s="81"/>
      <c r="N227" s="81"/>
    </row>
    <row r="228" spans="1:20" ht="20.149999999999999" customHeight="1">
      <c r="A228" s="789"/>
      <c r="B228" s="864" t="s">
        <v>248</v>
      </c>
      <c r="C228" s="856" t="s">
        <v>111</v>
      </c>
      <c r="D228" s="125"/>
      <c r="E228" s="123">
        <v>5530</v>
      </c>
      <c r="F228" s="418" t="s">
        <v>11</v>
      </c>
      <c r="G228" s="419"/>
      <c r="H228" s="359">
        <v>1.05</v>
      </c>
      <c r="I228" s="360"/>
      <c r="J228" s="334">
        <f t="shared" si="9"/>
        <v>0</v>
      </c>
      <c r="K228" s="335"/>
      <c r="L228" s="81"/>
      <c r="M228" s="81"/>
      <c r="N228" s="81"/>
    </row>
    <row r="229" spans="1:20" ht="20" customHeight="1" thickBot="1">
      <c r="A229" s="789"/>
      <c r="B229" s="881" t="s">
        <v>193</v>
      </c>
      <c r="C229" s="882" t="s">
        <v>123</v>
      </c>
      <c r="D229" s="126"/>
      <c r="E229" s="123">
        <v>5530</v>
      </c>
      <c r="F229" s="418" t="s">
        <v>11</v>
      </c>
      <c r="G229" s="419"/>
      <c r="H229" s="385">
        <v>1.05</v>
      </c>
      <c r="I229" s="386"/>
      <c r="J229" s="334">
        <f>D229*E229*H229</f>
        <v>0</v>
      </c>
      <c r="K229" s="335"/>
      <c r="L229" s="82"/>
      <c r="M229" s="82"/>
      <c r="N229" s="82"/>
      <c r="Q229" s="81"/>
      <c r="R229" s="81"/>
      <c r="S229" s="81"/>
      <c r="T229" s="81"/>
    </row>
    <row r="230" spans="1:20" ht="20.149999999999999" customHeight="1" thickTop="1" thickBot="1">
      <c r="A230" s="789"/>
      <c r="B230" s="84"/>
      <c r="C230" s="60" t="s">
        <v>21</v>
      </c>
      <c r="D230" s="32"/>
      <c r="E230" s="23"/>
      <c r="F230" s="353"/>
      <c r="G230" s="354"/>
      <c r="H230" s="353"/>
      <c r="I230" s="354"/>
      <c r="J230" s="378">
        <f>SUM(J205:K229)</f>
        <v>0</v>
      </c>
      <c r="K230" s="379"/>
      <c r="Q230" s="81"/>
      <c r="R230" s="81"/>
      <c r="S230" s="81"/>
      <c r="T230" s="81"/>
    </row>
    <row r="231" spans="1:20" ht="25" customHeight="1">
      <c r="A231" s="789"/>
      <c r="B231" s="367" t="s">
        <v>41</v>
      </c>
      <c r="C231" s="368"/>
      <c r="D231" s="743" t="s">
        <v>255</v>
      </c>
      <c r="E231" s="744"/>
      <c r="F231" s="744"/>
      <c r="G231" s="744"/>
      <c r="H231" s="744"/>
      <c r="I231" s="744"/>
      <c r="J231" s="744"/>
      <c r="K231" s="745"/>
    </row>
    <row r="232" spans="1:20" ht="22.5" customHeight="1" thickBot="1">
      <c r="A232" s="789"/>
      <c r="B232" s="369"/>
      <c r="C232" s="370"/>
      <c r="D232" s="73" t="s">
        <v>182</v>
      </c>
      <c r="E232" s="70" t="s">
        <v>214</v>
      </c>
      <c r="F232" s="877" t="s">
        <v>10</v>
      </c>
      <c r="G232" s="878"/>
      <c r="H232" s="877" t="s">
        <v>36</v>
      </c>
      <c r="I232" s="878"/>
      <c r="J232" s="879" t="s">
        <v>57</v>
      </c>
      <c r="K232" s="880"/>
    </row>
    <row r="233" spans="1:20" ht="20.149999999999999" customHeight="1">
      <c r="A233" s="789"/>
      <c r="B233" s="864" t="s">
        <v>185</v>
      </c>
      <c r="C233" s="864"/>
      <c r="D233" s="127"/>
      <c r="E233" s="128">
        <v>5530</v>
      </c>
      <c r="F233" s="883" t="s">
        <v>11</v>
      </c>
      <c r="G233" s="883"/>
      <c r="H233" s="884">
        <v>0.05</v>
      </c>
      <c r="I233" s="358"/>
      <c r="J233" s="885">
        <f>D233*E233*H233</f>
        <v>0</v>
      </c>
      <c r="K233" s="886"/>
    </row>
    <row r="234" spans="1:20" ht="20.149999999999999" customHeight="1">
      <c r="A234" s="789"/>
      <c r="B234" s="63"/>
      <c r="C234" s="57" t="s">
        <v>58</v>
      </c>
      <c r="D234" s="125"/>
      <c r="E234" s="123">
        <v>5530</v>
      </c>
      <c r="F234" s="418" t="s">
        <v>11</v>
      </c>
      <c r="G234" s="419"/>
      <c r="H234" s="333">
        <v>0.05</v>
      </c>
      <c r="I234" s="333"/>
      <c r="J234" s="334">
        <f t="shared" ref="J234:J250" si="10">D234*E234*H234</f>
        <v>0</v>
      </c>
      <c r="K234" s="335"/>
    </row>
    <row r="235" spans="1:20" ht="20.149999999999999" customHeight="1">
      <c r="A235" s="789"/>
      <c r="B235" s="864" t="s">
        <v>108</v>
      </c>
      <c r="C235" s="856" t="s">
        <v>108</v>
      </c>
      <c r="D235" s="129"/>
      <c r="E235" s="123">
        <v>69200</v>
      </c>
      <c r="F235" s="420" t="s">
        <v>20</v>
      </c>
      <c r="G235" s="421"/>
      <c r="H235" s="333">
        <v>0.05</v>
      </c>
      <c r="I235" s="333"/>
      <c r="J235" s="334">
        <f t="shared" si="10"/>
        <v>0</v>
      </c>
      <c r="K235" s="335"/>
    </row>
    <row r="236" spans="1:20" ht="20.149999999999999" customHeight="1">
      <c r="A236" s="789"/>
      <c r="B236" s="864" t="s">
        <v>109</v>
      </c>
      <c r="C236" s="856" t="s">
        <v>109</v>
      </c>
      <c r="D236" s="125"/>
      <c r="E236" s="123">
        <v>69200</v>
      </c>
      <c r="F236" s="420" t="s">
        <v>20</v>
      </c>
      <c r="G236" s="421"/>
      <c r="H236" s="333">
        <v>0.05</v>
      </c>
      <c r="I236" s="333"/>
      <c r="J236" s="334">
        <f t="shared" si="10"/>
        <v>0</v>
      </c>
      <c r="K236" s="335"/>
    </row>
    <row r="237" spans="1:20" ht="20.149999999999999" customHeight="1">
      <c r="A237" s="789"/>
      <c r="B237" s="864" t="s">
        <v>110</v>
      </c>
      <c r="C237" s="856" t="s">
        <v>110</v>
      </c>
      <c r="D237" s="125"/>
      <c r="E237" s="123">
        <v>2960</v>
      </c>
      <c r="F237" s="418" t="s">
        <v>11</v>
      </c>
      <c r="G237" s="419"/>
      <c r="H237" s="333">
        <v>0.05</v>
      </c>
      <c r="I237" s="333"/>
      <c r="J237" s="334">
        <f t="shared" si="10"/>
        <v>0</v>
      </c>
      <c r="K237" s="335"/>
    </row>
    <row r="238" spans="1:20" ht="20.149999999999999" customHeight="1">
      <c r="A238" s="789"/>
      <c r="B238" s="864" t="s">
        <v>111</v>
      </c>
      <c r="C238" s="856" t="s">
        <v>111</v>
      </c>
      <c r="D238" s="125"/>
      <c r="E238" s="123">
        <v>5530</v>
      </c>
      <c r="F238" s="418" t="s">
        <v>11</v>
      </c>
      <c r="G238" s="419"/>
      <c r="H238" s="333">
        <v>0.05</v>
      </c>
      <c r="I238" s="333"/>
      <c r="J238" s="334">
        <f t="shared" si="10"/>
        <v>0</v>
      </c>
      <c r="K238" s="335"/>
    </row>
    <row r="239" spans="1:20" ht="20.149999999999999" customHeight="1">
      <c r="A239" s="789"/>
      <c r="B239" s="864" t="s">
        <v>112</v>
      </c>
      <c r="C239" s="856" t="s">
        <v>112</v>
      </c>
      <c r="D239" s="125"/>
      <c r="E239" s="123">
        <v>2210</v>
      </c>
      <c r="F239" s="418" t="s">
        <v>11</v>
      </c>
      <c r="G239" s="419"/>
      <c r="H239" s="333">
        <v>0.05</v>
      </c>
      <c r="I239" s="333"/>
      <c r="J239" s="334">
        <f t="shared" si="10"/>
        <v>0</v>
      </c>
      <c r="K239" s="335"/>
    </row>
    <row r="240" spans="1:20" ht="20.149999999999999" customHeight="1">
      <c r="A240" s="789"/>
      <c r="B240" s="864" t="s">
        <v>113</v>
      </c>
      <c r="C240" s="856" t="s">
        <v>113</v>
      </c>
      <c r="D240" s="129"/>
      <c r="E240" s="123">
        <v>41500</v>
      </c>
      <c r="F240" s="420" t="s">
        <v>20</v>
      </c>
      <c r="G240" s="421"/>
      <c r="H240" s="333">
        <v>0.05</v>
      </c>
      <c r="I240" s="333"/>
      <c r="J240" s="334">
        <f t="shared" si="10"/>
        <v>0</v>
      </c>
      <c r="K240" s="335"/>
    </row>
    <row r="241" spans="1:11" ht="20.149999999999999" customHeight="1">
      <c r="A241" s="789"/>
      <c r="B241" s="864" t="s">
        <v>114</v>
      </c>
      <c r="C241" s="856" t="s">
        <v>114</v>
      </c>
      <c r="D241" s="126"/>
      <c r="E241" s="123">
        <v>41500</v>
      </c>
      <c r="F241" s="420" t="s">
        <v>20</v>
      </c>
      <c r="G241" s="421"/>
      <c r="H241" s="333">
        <v>0.05</v>
      </c>
      <c r="I241" s="333"/>
      <c r="J241" s="334">
        <f t="shared" si="10"/>
        <v>0</v>
      </c>
      <c r="K241" s="335"/>
    </row>
    <row r="242" spans="1:11" ht="20.149999999999999" customHeight="1">
      <c r="A242" s="789"/>
      <c r="B242" s="876" t="s">
        <v>115</v>
      </c>
      <c r="C242" s="858" t="s">
        <v>115</v>
      </c>
      <c r="D242" s="126"/>
      <c r="E242" s="123">
        <v>7330</v>
      </c>
      <c r="F242" s="420" t="s">
        <v>20</v>
      </c>
      <c r="G242" s="421"/>
      <c r="H242" s="333">
        <v>0.05</v>
      </c>
      <c r="I242" s="333"/>
      <c r="J242" s="334">
        <f t="shared" si="10"/>
        <v>0</v>
      </c>
      <c r="K242" s="335"/>
    </row>
    <row r="243" spans="1:11" ht="20.149999999999999" customHeight="1">
      <c r="A243" s="789"/>
      <c r="B243" s="864" t="s">
        <v>116</v>
      </c>
      <c r="C243" s="856" t="s">
        <v>116</v>
      </c>
      <c r="D243" s="125"/>
      <c r="E243" s="123">
        <v>41500</v>
      </c>
      <c r="F243" s="420" t="s">
        <v>20</v>
      </c>
      <c r="G243" s="421"/>
      <c r="H243" s="333">
        <v>0.05</v>
      </c>
      <c r="I243" s="333"/>
      <c r="J243" s="334">
        <f t="shared" si="10"/>
        <v>0</v>
      </c>
      <c r="K243" s="335"/>
    </row>
    <row r="244" spans="1:11" ht="20.149999999999999" customHeight="1">
      <c r="A244" s="789"/>
      <c r="B244" s="864" t="s">
        <v>117</v>
      </c>
      <c r="C244" s="856" t="s">
        <v>117</v>
      </c>
      <c r="D244" s="129"/>
      <c r="E244" s="123">
        <v>14800</v>
      </c>
      <c r="F244" s="420" t="s">
        <v>20</v>
      </c>
      <c r="G244" s="421"/>
      <c r="H244" s="333">
        <v>0.05</v>
      </c>
      <c r="I244" s="333"/>
      <c r="J244" s="334">
        <f t="shared" si="10"/>
        <v>0</v>
      </c>
      <c r="K244" s="335"/>
    </row>
    <row r="245" spans="1:11" ht="20.149999999999999" customHeight="1">
      <c r="A245" s="789"/>
      <c r="B245" s="864" t="s">
        <v>118</v>
      </c>
      <c r="C245" s="856" t="s">
        <v>118</v>
      </c>
      <c r="D245" s="125"/>
      <c r="E245" s="123">
        <v>11000</v>
      </c>
      <c r="F245" s="420" t="s">
        <v>20</v>
      </c>
      <c r="G245" s="421"/>
      <c r="H245" s="333">
        <v>0.05</v>
      </c>
      <c r="I245" s="333"/>
      <c r="J245" s="334">
        <f t="shared" si="10"/>
        <v>0</v>
      </c>
      <c r="K245" s="335"/>
    </row>
    <row r="246" spans="1:11" ht="20.149999999999999" customHeight="1">
      <c r="A246" s="789"/>
      <c r="B246" s="864" t="s">
        <v>119</v>
      </c>
      <c r="C246" s="856" t="s">
        <v>119</v>
      </c>
      <c r="D246" s="125"/>
      <c r="E246" s="123">
        <v>1480</v>
      </c>
      <c r="F246" s="420" t="s">
        <v>20</v>
      </c>
      <c r="G246" s="421"/>
      <c r="H246" s="333">
        <v>0.05</v>
      </c>
      <c r="I246" s="333"/>
      <c r="J246" s="334">
        <f t="shared" si="10"/>
        <v>0</v>
      </c>
      <c r="K246" s="335"/>
    </row>
    <row r="247" spans="1:11" ht="20.149999999999999" customHeight="1">
      <c r="A247" s="789"/>
      <c r="B247" s="864" t="s">
        <v>120</v>
      </c>
      <c r="C247" s="856" t="s">
        <v>120</v>
      </c>
      <c r="D247" s="129"/>
      <c r="E247" s="123">
        <v>44100</v>
      </c>
      <c r="F247" s="420" t="s">
        <v>20</v>
      </c>
      <c r="G247" s="421"/>
      <c r="H247" s="333">
        <v>0.05</v>
      </c>
      <c r="I247" s="333"/>
      <c r="J247" s="334">
        <f>D247*E247*H247</f>
        <v>0</v>
      </c>
      <c r="K247" s="335"/>
    </row>
    <row r="248" spans="1:11" ht="20.149999999999999" customHeight="1">
      <c r="A248" s="789"/>
      <c r="B248" s="864" t="s">
        <v>121</v>
      </c>
      <c r="C248" s="856" t="s">
        <v>121</v>
      </c>
      <c r="D248" s="126"/>
      <c r="E248" s="123">
        <v>1480</v>
      </c>
      <c r="F248" s="418" t="s">
        <v>11</v>
      </c>
      <c r="G248" s="419"/>
      <c r="H248" s="333">
        <v>0.05</v>
      </c>
      <c r="I248" s="333"/>
      <c r="J248" s="334">
        <f t="shared" si="10"/>
        <v>0</v>
      </c>
      <c r="K248" s="335"/>
    </row>
    <row r="249" spans="1:11" ht="20.149999999999999" customHeight="1">
      <c r="A249" s="789"/>
      <c r="B249" s="864" t="s">
        <v>122</v>
      </c>
      <c r="C249" s="856" t="s">
        <v>122</v>
      </c>
      <c r="D249" s="126"/>
      <c r="E249" s="130">
        <v>14800</v>
      </c>
      <c r="F249" s="420" t="s">
        <v>20</v>
      </c>
      <c r="G249" s="421"/>
      <c r="H249" s="333">
        <v>0.05</v>
      </c>
      <c r="I249" s="333"/>
      <c r="J249" s="334">
        <f t="shared" si="10"/>
        <v>0</v>
      </c>
      <c r="K249" s="335"/>
    </row>
    <row r="250" spans="1:11" ht="20.149999999999999" customHeight="1" thickBot="1">
      <c r="A250" s="789"/>
      <c r="B250" s="881" t="s">
        <v>123</v>
      </c>
      <c r="C250" s="882" t="s">
        <v>123</v>
      </c>
      <c r="D250" s="131"/>
      <c r="E250" s="132">
        <v>5530</v>
      </c>
      <c r="F250" s="734" t="s">
        <v>11</v>
      </c>
      <c r="G250" s="735"/>
      <c r="H250" s="740">
        <v>0.05</v>
      </c>
      <c r="I250" s="740"/>
      <c r="J250" s="398">
        <f t="shared" si="10"/>
        <v>0</v>
      </c>
      <c r="K250" s="399"/>
    </row>
    <row r="251" spans="1:11" ht="20" customHeight="1" thickTop="1" thickBot="1">
      <c r="A251" s="789"/>
      <c r="B251" s="730" t="s">
        <v>21</v>
      </c>
      <c r="C251" s="341"/>
      <c r="D251" s="74"/>
      <c r="E251" s="75"/>
      <c r="F251" s="329"/>
      <c r="G251" s="330"/>
      <c r="H251" s="329"/>
      <c r="I251" s="330"/>
      <c r="J251" s="331">
        <f>SUM(J233:K250)</f>
        <v>0</v>
      </c>
      <c r="K251" s="332"/>
    </row>
    <row r="252" spans="1:11" ht="25" customHeight="1">
      <c r="A252" s="789"/>
      <c r="B252" s="367" t="s">
        <v>37</v>
      </c>
      <c r="C252" s="368"/>
      <c r="D252" s="731" t="s">
        <v>253</v>
      </c>
      <c r="E252" s="736"/>
      <c r="F252" s="736"/>
      <c r="G252" s="736"/>
      <c r="H252" s="736"/>
      <c r="I252" s="737"/>
    </row>
    <row r="253" spans="1:11" ht="24.75" customHeight="1" thickBot="1">
      <c r="A253" s="789"/>
      <c r="B253" s="369"/>
      <c r="C253" s="370"/>
      <c r="D253" s="55" t="s">
        <v>63</v>
      </c>
      <c r="E253" s="54" t="s">
        <v>214</v>
      </c>
      <c r="F253" s="355" t="s">
        <v>10</v>
      </c>
      <c r="G253" s="356"/>
      <c r="H253" s="355" t="s">
        <v>29</v>
      </c>
      <c r="I253" s="387"/>
    </row>
    <row r="254" spans="1:11" ht="20.149999999999999" customHeight="1">
      <c r="A254" s="789"/>
      <c r="B254" s="887" t="s">
        <v>43</v>
      </c>
      <c r="C254" s="888"/>
      <c r="D254" s="133"/>
      <c r="E254" s="146">
        <v>11000</v>
      </c>
      <c r="F254" s="726" t="s">
        <v>20</v>
      </c>
      <c r="G254" s="727"/>
      <c r="H254" s="400">
        <f>D254*E254</f>
        <v>0</v>
      </c>
      <c r="I254" s="401"/>
    </row>
    <row r="255" spans="1:11" ht="20.149999999999999" customHeight="1">
      <c r="A255" s="789"/>
      <c r="B255" s="889" t="s">
        <v>38</v>
      </c>
      <c r="C255" s="863"/>
      <c r="D255" s="135"/>
      <c r="E255" s="147">
        <v>11000</v>
      </c>
      <c r="F255" s="418"/>
      <c r="G255" s="419"/>
      <c r="H255" s="402">
        <f>D255*E255</f>
        <v>0</v>
      </c>
      <c r="I255" s="403"/>
    </row>
    <row r="256" spans="1:11" ht="20.149999999999999" customHeight="1">
      <c r="A256" s="789"/>
      <c r="B256" s="864" t="s">
        <v>39</v>
      </c>
      <c r="C256" s="856"/>
      <c r="D256" s="137"/>
      <c r="E256" s="147">
        <v>11000</v>
      </c>
      <c r="F256" s="418"/>
      <c r="G256" s="419"/>
      <c r="H256" s="402">
        <f>D256*E256</f>
        <v>0</v>
      </c>
      <c r="I256" s="403"/>
    </row>
    <row r="257" spans="1:23" ht="20.149999999999999" customHeight="1" thickBot="1">
      <c r="A257" s="789"/>
      <c r="B257" s="890" t="s">
        <v>40</v>
      </c>
      <c r="C257" s="891"/>
      <c r="D257" s="138"/>
      <c r="E257" s="148">
        <v>11000</v>
      </c>
      <c r="F257" s="734"/>
      <c r="G257" s="735"/>
      <c r="H257" s="412">
        <f>D257*E257</f>
        <v>0</v>
      </c>
      <c r="I257" s="413"/>
    </row>
    <row r="258" spans="1:23" ht="20.149999999999999" customHeight="1" thickTop="1" thickBot="1">
      <c r="A258" s="789"/>
      <c r="B258" s="84"/>
      <c r="C258" s="60" t="s">
        <v>21</v>
      </c>
      <c r="D258" s="32"/>
      <c r="E258" s="23"/>
      <c r="F258" s="353"/>
      <c r="G258" s="354"/>
      <c r="H258" s="378">
        <f>SUM(H254:I257)</f>
        <v>0</v>
      </c>
      <c r="I258" s="379"/>
      <c r="O258" s="81"/>
      <c r="P258" s="81"/>
      <c r="Q258" s="81"/>
      <c r="R258" s="81"/>
    </row>
    <row r="259" spans="1:23" ht="20.149999999999999" customHeight="1">
      <c r="A259" s="789"/>
      <c r="B259" s="846" t="s">
        <v>16</v>
      </c>
      <c r="C259" s="368"/>
      <c r="D259" s="731" t="s">
        <v>146</v>
      </c>
      <c r="E259" s="732"/>
      <c r="F259" s="732"/>
      <c r="G259" s="732"/>
      <c r="H259" s="732"/>
      <c r="I259" s="732"/>
      <c r="J259" s="732"/>
      <c r="K259" s="732"/>
      <c r="L259" s="733"/>
      <c r="M259" s="46"/>
      <c r="N259" s="47"/>
      <c r="O259" s="47"/>
      <c r="P259" s="47"/>
      <c r="Q259" s="47"/>
      <c r="R259" s="47"/>
      <c r="S259" s="47"/>
      <c r="T259" s="47"/>
      <c r="U259" s="47"/>
      <c r="V259" s="47"/>
      <c r="W259" s="47"/>
    </row>
    <row r="260" spans="1:23" ht="42" customHeight="1" thickBot="1">
      <c r="A260" s="789"/>
      <c r="B260" s="924"/>
      <c r="C260" s="370"/>
      <c r="D260" s="925" t="s">
        <v>166</v>
      </c>
      <c r="E260" s="356"/>
      <c r="F260" s="76" t="s">
        <v>214</v>
      </c>
      <c r="G260" s="355" t="s">
        <v>10</v>
      </c>
      <c r="H260" s="926"/>
      <c r="I260" s="356"/>
      <c r="J260" s="355" t="s">
        <v>29</v>
      </c>
      <c r="K260" s="926"/>
      <c r="L260" s="387"/>
      <c r="M260" s="47"/>
      <c r="N260" s="47"/>
      <c r="O260" s="47"/>
      <c r="P260" s="47"/>
      <c r="Q260" s="47"/>
      <c r="R260" s="47"/>
      <c r="S260" s="47"/>
      <c r="T260" s="47"/>
    </row>
    <row r="261" spans="1:23" ht="20.149999999999999" customHeight="1">
      <c r="A261" s="789"/>
      <c r="B261" s="895" t="s">
        <v>150</v>
      </c>
      <c r="C261" s="895"/>
      <c r="D261" s="916">
        <v>30</v>
      </c>
      <c r="E261" s="917"/>
      <c r="F261" s="149">
        <v>1036</v>
      </c>
      <c r="G261" s="883" t="s">
        <v>22</v>
      </c>
      <c r="H261" s="883"/>
      <c r="I261" s="883"/>
      <c r="J261" s="918">
        <f t="shared" ref="J261:J281" si="11">D261*F261</f>
        <v>31080</v>
      </c>
      <c r="K261" s="918"/>
      <c r="L261" s="919"/>
      <c r="M261" s="47"/>
      <c r="N261" s="47"/>
      <c r="O261" s="47"/>
      <c r="P261" s="47"/>
      <c r="Q261" s="47"/>
      <c r="R261" s="47"/>
      <c r="S261" s="47"/>
      <c r="T261" s="47"/>
    </row>
    <row r="262" spans="1:23" ht="20.149999999999999" customHeight="1">
      <c r="A262" s="789"/>
      <c r="B262" s="57"/>
      <c r="C262" s="57" t="s">
        <v>58</v>
      </c>
      <c r="D262" s="920">
        <v>10</v>
      </c>
      <c r="E262" s="921"/>
      <c r="F262" s="122">
        <v>1036</v>
      </c>
      <c r="G262" s="894" t="s">
        <v>22</v>
      </c>
      <c r="H262" s="894"/>
      <c r="I262" s="894"/>
      <c r="J262" s="922">
        <f t="shared" si="11"/>
        <v>10360</v>
      </c>
      <c r="K262" s="922"/>
      <c r="L262" s="923"/>
      <c r="M262" s="47"/>
      <c r="N262" s="47"/>
      <c r="O262" s="47"/>
      <c r="P262" s="83"/>
      <c r="Q262" s="47"/>
      <c r="R262" s="47"/>
      <c r="S262" s="47"/>
      <c r="T262" s="47"/>
    </row>
    <row r="263" spans="1:23" ht="20.149999999999999" customHeight="1">
      <c r="A263" s="789"/>
      <c r="B263" s="864" t="s">
        <v>139</v>
      </c>
      <c r="C263" s="864" t="s">
        <v>125</v>
      </c>
      <c r="D263" s="910"/>
      <c r="E263" s="911"/>
      <c r="F263" s="123">
        <v>1036</v>
      </c>
      <c r="G263" s="894" t="s">
        <v>22</v>
      </c>
      <c r="H263" s="894"/>
      <c r="I263" s="894"/>
      <c r="J263" s="912">
        <f t="shared" si="11"/>
        <v>0</v>
      </c>
      <c r="K263" s="912"/>
      <c r="L263" s="913"/>
      <c r="M263" s="47"/>
      <c r="N263" s="47"/>
      <c r="O263" s="47"/>
      <c r="P263" s="83"/>
      <c r="Q263" s="47"/>
      <c r="R263" s="47"/>
      <c r="S263" s="47"/>
      <c r="T263" s="47"/>
    </row>
    <row r="264" spans="1:23" ht="20.149999999999999" customHeight="1">
      <c r="A264" s="789"/>
      <c r="B264" s="864" t="s">
        <v>140</v>
      </c>
      <c r="C264" s="864"/>
      <c r="D264" s="914"/>
      <c r="E264" s="915"/>
      <c r="F264" s="123">
        <v>1036</v>
      </c>
      <c r="G264" s="894" t="s">
        <v>22</v>
      </c>
      <c r="H264" s="894"/>
      <c r="I264" s="894"/>
      <c r="J264" s="912">
        <f t="shared" si="11"/>
        <v>0</v>
      </c>
      <c r="K264" s="912"/>
      <c r="L264" s="913"/>
      <c r="M264" s="47"/>
      <c r="N264" s="47"/>
      <c r="O264" s="47"/>
      <c r="P264" s="83"/>
      <c r="Q264" s="47"/>
      <c r="R264" s="47"/>
      <c r="S264" s="47"/>
      <c r="T264" s="47"/>
    </row>
    <row r="265" spans="1:23" ht="20.149999999999999" customHeight="1">
      <c r="A265" s="789"/>
      <c r="B265" s="864" t="s">
        <v>141</v>
      </c>
      <c r="C265" s="864" t="s">
        <v>136</v>
      </c>
      <c r="D265" s="914"/>
      <c r="E265" s="915"/>
      <c r="F265" s="123">
        <v>1036</v>
      </c>
      <c r="G265" s="894" t="s">
        <v>22</v>
      </c>
      <c r="H265" s="894"/>
      <c r="I265" s="894"/>
      <c r="J265" s="912">
        <f t="shared" si="11"/>
        <v>0</v>
      </c>
      <c r="K265" s="912"/>
      <c r="L265" s="913"/>
      <c r="M265" s="47"/>
      <c r="N265" s="47"/>
      <c r="O265" s="47"/>
      <c r="P265" s="83"/>
      <c r="Q265" s="47"/>
      <c r="R265" s="47"/>
      <c r="S265" s="47"/>
      <c r="T265" s="47"/>
    </row>
    <row r="266" spans="1:23" ht="20.149999999999999" customHeight="1">
      <c r="A266" s="789"/>
      <c r="B266" s="864" t="s">
        <v>142</v>
      </c>
      <c r="C266" s="864" t="s">
        <v>127</v>
      </c>
      <c r="D266" s="914"/>
      <c r="E266" s="915"/>
      <c r="F266" s="123">
        <v>1036</v>
      </c>
      <c r="G266" s="894" t="s">
        <v>22</v>
      </c>
      <c r="H266" s="894"/>
      <c r="I266" s="894"/>
      <c r="J266" s="912">
        <f t="shared" si="11"/>
        <v>0</v>
      </c>
      <c r="K266" s="912"/>
      <c r="L266" s="913"/>
      <c r="M266" s="47"/>
      <c r="N266" s="47"/>
      <c r="O266" s="47"/>
      <c r="P266" s="83"/>
      <c r="Q266" s="47"/>
      <c r="R266" s="47"/>
      <c r="S266" s="47"/>
      <c r="T266" s="47"/>
    </row>
    <row r="267" spans="1:23" ht="20.149999999999999" customHeight="1">
      <c r="A267" s="789"/>
      <c r="B267" s="929" t="s">
        <v>143</v>
      </c>
      <c r="C267" s="929" t="s">
        <v>137</v>
      </c>
      <c r="D267" s="914"/>
      <c r="E267" s="915"/>
      <c r="F267" s="122">
        <v>1036</v>
      </c>
      <c r="G267" s="894" t="s">
        <v>22</v>
      </c>
      <c r="H267" s="894"/>
      <c r="I267" s="894"/>
      <c r="J267" s="912">
        <f t="shared" si="11"/>
        <v>0</v>
      </c>
      <c r="K267" s="912"/>
      <c r="L267" s="913"/>
      <c r="M267" s="47"/>
      <c r="N267" s="47"/>
      <c r="O267" s="47"/>
      <c r="P267" s="47"/>
      <c r="Q267" s="47"/>
      <c r="R267" s="47"/>
      <c r="S267" s="47"/>
      <c r="T267" s="47"/>
    </row>
    <row r="268" spans="1:23" ht="20.149999999999999" customHeight="1">
      <c r="A268" s="789"/>
      <c r="B268" s="929" t="s">
        <v>144</v>
      </c>
      <c r="C268" s="929" t="s">
        <v>138</v>
      </c>
      <c r="D268" s="914"/>
      <c r="E268" s="915"/>
      <c r="F268" s="123">
        <v>5200</v>
      </c>
      <c r="G268" s="894" t="s">
        <v>22</v>
      </c>
      <c r="H268" s="894"/>
      <c r="I268" s="894"/>
      <c r="J268" s="912">
        <f t="shared" si="11"/>
        <v>0</v>
      </c>
      <c r="K268" s="912"/>
      <c r="L268" s="913"/>
      <c r="M268" s="47"/>
      <c r="N268" s="47"/>
      <c r="O268" s="47"/>
      <c r="P268" s="47"/>
      <c r="Q268" s="47"/>
      <c r="R268" s="47"/>
      <c r="S268" s="47"/>
      <c r="T268" s="47"/>
    </row>
    <row r="269" spans="1:23" ht="20.149999999999999" customHeight="1">
      <c r="A269" s="789"/>
      <c r="B269" s="895" t="s">
        <v>228</v>
      </c>
      <c r="C269" s="895"/>
      <c r="D269" s="927">
        <v>29</v>
      </c>
      <c r="E269" s="928"/>
      <c r="F269" s="122">
        <v>1036</v>
      </c>
      <c r="G269" s="894" t="s">
        <v>22</v>
      </c>
      <c r="H269" s="894"/>
      <c r="I269" s="894"/>
      <c r="J269" s="922">
        <f t="shared" si="11"/>
        <v>30044</v>
      </c>
      <c r="K269" s="922"/>
      <c r="L269" s="923"/>
      <c r="M269" s="47"/>
      <c r="N269" s="47"/>
      <c r="O269" s="47"/>
      <c r="P269" s="47"/>
      <c r="Q269" s="47"/>
      <c r="R269" s="47"/>
      <c r="S269" s="47"/>
      <c r="T269" s="47"/>
    </row>
    <row r="270" spans="1:23" ht="20.149999999999999" customHeight="1">
      <c r="A270" s="789"/>
      <c r="B270" s="57"/>
      <c r="C270" s="57" t="s">
        <v>58</v>
      </c>
      <c r="D270" s="927">
        <v>10</v>
      </c>
      <c r="E270" s="928"/>
      <c r="F270" s="122">
        <v>1036</v>
      </c>
      <c r="G270" s="894" t="s">
        <v>22</v>
      </c>
      <c r="H270" s="894"/>
      <c r="I270" s="894"/>
      <c r="J270" s="922">
        <f t="shared" si="11"/>
        <v>10360</v>
      </c>
      <c r="K270" s="922"/>
      <c r="L270" s="923"/>
      <c r="M270" s="47"/>
      <c r="N270" s="47"/>
      <c r="O270" s="47"/>
      <c r="P270" s="47"/>
      <c r="Q270" s="47"/>
      <c r="R270" s="47"/>
      <c r="S270" s="47"/>
      <c r="T270" s="47"/>
    </row>
    <row r="271" spans="1:23" ht="20.149999999999999" customHeight="1">
      <c r="A271" s="789"/>
      <c r="B271" s="864" t="s">
        <v>229</v>
      </c>
      <c r="C271" s="864" t="s">
        <v>108</v>
      </c>
      <c r="D271" s="914"/>
      <c r="E271" s="915"/>
      <c r="F271" s="123">
        <v>1036</v>
      </c>
      <c r="G271" s="894" t="s">
        <v>22</v>
      </c>
      <c r="H271" s="894"/>
      <c r="I271" s="894"/>
      <c r="J271" s="912">
        <f t="shared" si="11"/>
        <v>0</v>
      </c>
      <c r="K271" s="912"/>
      <c r="L271" s="913"/>
      <c r="M271" s="47"/>
      <c r="N271" s="47"/>
      <c r="O271" s="47"/>
      <c r="P271" s="47"/>
      <c r="Q271" s="47"/>
      <c r="R271" s="47"/>
      <c r="S271" s="47"/>
      <c r="T271" s="47"/>
    </row>
    <row r="272" spans="1:23" ht="20.149999999999999" customHeight="1">
      <c r="A272" s="789"/>
      <c r="B272" s="864" t="s">
        <v>230</v>
      </c>
      <c r="C272" s="864" t="s">
        <v>109</v>
      </c>
      <c r="D272" s="914"/>
      <c r="E272" s="915"/>
      <c r="F272" s="123">
        <v>1036</v>
      </c>
      <c r="G272" s="894" t="s">
        <v>22</v>
      </c>
      <c r="H272" s="894"/>
      <c r="I272" s="894"/>
      <c r="J272" s="912">
        <f t="shared" si="11"/>
        <v>0</v>
      </c>
      <c r="K272" s="912"/>
      <c r="L272" s="913"/>
      <c r="M272" s="47"/>
      <c r="N272" s="47"/>
      <c r="O272" s="47"/>
      <c r="P272" s="47"/>
      <c r="Q272" s="47"/>
      <c r="R272" s="47"/>
      <c r="S272" s="47"/>
      <c r="T272" s="47"/>
    </row>
    <row r="273" spans="1:20" ht="20.149999999999999" customHeight="1">
      <c r="A273" s="789"/>
      <c r="B273" s="864" t="s">
        <v>231</v>
      </c>
      <c r="C273" s="864" t="s">
        <v>111</v>
      </c>
      <c r="D273" s="914"/>
      <c r="E273" s="915"/>
      <c r="F273" s="123">
        <v>1036</v>
      </c>
      <c r="G273" s="894" t="s">
        <v>22</v>
      </c>
      <c r="H273" s="894"/>
      <c r="I273" s="894"/>
      <c r="J273" s="912">
        <f>D273*F273</f>
        <v>0</v>
      </c>
      <c r="K273" s="912"/>
      <c r="L273" s="913"/>
      <c r="M273" s="47"/>
      <c r="N273" s="47"/>
      <c r="O273" s="47"/>
      <c r="P273" s="47"/>
      <c r="Q273" s="47"/>
      <c r="R273" s="47"/>
      <c r="S273" s="47"/>
      <c r="T273" s="47"/>
    </row>
    <row r="274" spans="1:20" ht="20.149999999999999" customHeight="1">
      <c r="A274" s="789"/>
      <c r="B274" s="876" t="s">
        <v>113</v>
      </c>
      <c r="C274" s="876" t="s">
        <v>113</v>
      </c>
      <c r="D274" s="927">
        <v>9</v>
      </c>
      <c r="E274" s="928"/>
      <c r="F274" s="122">
        <v>1036</v>
      </c>
      <c r="G274" s="894" t="s">
        <v>22</v>
      </c>
      <c r="H274" s="894"/>
      <c r="I274" s="894"/>
      <c r="J274" s="922">
        <f t="shared" si="11"/>
        <v>9324</v>
      </c>
      <c r="K274" s="922"/>
      <c r="L274" s="923"/>
      <c r="M274" s="170" t="s">
        <v>226</v>
      </c>
      <c r="N274" s="47"/>
      <c r="O274" s="47"/>
      <c r="P274" s="47"/>
      <c r="Q274" s="47"/>
      <c r="R274" s="47"/>
      <c r="S274" s="47"/>
      <c r="T274" s="47"/>
    </row>
    <row r="275" spans="1:20" ht="20.149999999999999" customHeight="1">
      <c r="A275" s="789"/>
      <c r="B275" s="864" t="s">
        <v>232</v>
      </c>
      <c r="C275" s="864" t="s">
        <v>114</v>
      </c>
      <c r="D275" s="914"/>
      <c r="E275" s="915"/>
      <c r="F275" s="122">
        <v>1036</v>
      </c>
      <c r="G275" s="894" t="s">
        <v>22</v>
      </c>
      <c r="H275" s="894"/>
      <c r="I275" s="894"/>
      <c r="J275" s="912">
        <f t="shared" si="11"/>
        <v>0</v>
      </c>
      <c r="K275" s="912"/>
      <c r="L275" s="913"/>
      <c r="M275" s="47"/>
      <c r="N275" s="47"/>
      <c r="O275" s="47"/>
      <c r="P275" s="47"/>
      <c r="Q275" s="47"/>
      <c r="R275" s="47"/>
      <c r="S275" s="47"/>
      <c r="T275" s="47"/>
    </row>
    <row r="276" spans="1:20" ht="20.149999999999999" customHeight="1">
      <c r="A276" s="789"/>
      <c r="B276" s="864" t="s">
        <v>233</v>
      </c>
      <c r="C276" s="864" t="s">
        <v>116</v>
      </c>
      <c r="D276" s="914"/>
      <c r="E276" s="915"/>
      <c r="F276" s="122">
        <v>1036</v>
      </c>
      <c r="G276" s="894" t="s">
        <v>22</v>
      </c>
      <c r="H276" s="894"/>
      <c r="I276" s="894"/>
      <c r="J276" s="912">
        <f t="shared" si="11"/>
        <v>0</v>
      </c>
      <c r="K276" s="912"/>
      <c r="L276" s="913"/>
      <c r="M276" s="47"/>
      <c r="N276" s="47"/>
      <c r="O276" s="47"/>
      <c r="P276" s="47"/>
      <c r="Q276" s="47"/>
      <c r="R276" s="47"/>
      <c r="S276" s="47"/>
      <c r="T276" s="47"/>
    </row>
    <row r="277" spans="1:20" ht="20.149999999999999" customHeight="1">
      <c r="A277" s="789"/>
      <c r="B277" s="929" t="s">
        <v>234</v>
      </c>
      <c r="C277" s="929" t="s">
        <v>123</v>
      </c>
      <c r="D277" s="914"/>
      <c r="E277" s="915"/>
      <c r="F277" s="122">
        <v>1036</v>
      </c>
      <c r="G277" s="894" t="s">
        <v>22</v>
      </c>
      <c r="H277" s="894"/>
      <c r="I277" s="894"/>
      <c r="J277" s="912">
        <f t="shared" si="11"/>
        <v>0</v>
      </c>
      <c r="K277" s="912"/>
      <c r="L277" s="913"/>
      <c r="M277" s="47"/>
      <c r="N277" s="47"/>
      <c r="O277" s="47"/>
      <c r="P277" s="47"/>
      <c r="Q277" s="47"/>
      <c r="R277" s="47"/>
      <c r="S277" s="47"/>
      <c r="T277" s="47"/>
    </row>
    <row r="278" spans="1:20" ht="20.149999999999999" customHeight="1">
      <c r="A278" s="789"/>
      <c r="B278" s="864" t="s">
        <v>235</v>
      </c>
      <c r="C278" s="864" t="s">
        <v>115</v>
      </c>
      <c r="D278" s="914"/>
      <c r="E278" s="915"/>
      <c r="F278" s="122">
        <v>17400</v>
      </c>
      <c r="G278" s="943" t="s">
        <v>145</v>
      </c>
      <c r="H278" s="943"/>
      <c r="I278" s="943"/>
      <c r="J278" s="912">
        <f t="shared" si="11"/>
        <v>0</v>
      </c>
      <c r="K278" s="912"/>
      <c r="L278" s="913"/>
      <c r="M278" s="47"/>
      <c r="N278" s="47"/>
      <c r="O278" s="47"/>
      <c r="P278" s="47"/>
      <c r="Q278" s="47"/>
      <c r="R278" s="47"/>
      <c r="S278" s="47"/>
      <c r="T278" s="47"/>
    </row>
    <row r="279" spans="1:20" ht="20.149999999999999" customHeight="1">
      <c r="A279" s="789"/>
      <c r="B279" s="864" t="s">
        <v>236</v>
      </c>
      <c r="C279" s="864" t="s">
        <v>112</v>
      </c>
      <c r="D279" s="914"/>
      <c r="E279" s="915"/>
      <c r="F279" s="123">
        <v>520</v>
      </c>
      <c r="G279" s="894" t="s">
        <v>22</v>
      </c>
      <c r="H279" s="894"/>
      <c r="I279" s="894"/>
      <c r="J279" s="912">
        <f t="shared" si="11"/>
        <v>0</v>
      </c>
      <c r="K279" s="912"/>
      <c r="L279" s="913"/>
      <c r="M279" s="47"/>
      <c r="N279" s="47"/>
      <c r="O279" s="47"/>
      <c r="P279" s="47"/>
      <c r="Q279" s="47"/>
      <c r="R279" s="47"/>
      <c r="S279" s="47"/>
      <c r="T279" s="47"/>
    </row>
    <row r="280" spans="1:20" ht="20.149999999999999" customHeight="1">
      <c r="A280" s="789"/>
      <c r="B280" s="864" t="s">
        <v>237</v>
      </c>
      <c r="C280" s="864" t="s">
        <v>110</v>
      </c>
      <c r="D280" s="914"/>
      <c r="E280" s="915"/>
      <c r="F280" s="123">
        <v>520</v>
      </c>
      <c r="G280" s="894" t="s">
        <v>22</v>
      </c>
      <c r="H280" s="894"/>
      <c r="I280" s="894"/>
      <c r="J280" s="912">
        <f t="shared" si="11"/>
        <v>0</v>
      </c>
      <c r="K280" s="912"/>
      <c r="L280" s="913"/>
      <c r="M280" s="47"/>
      <c r="N280" s="47"/>
      <c r="O280" s="47"/>
      <c r="P280" s="47"/>
      <c r="Q280" s="47"/>
      <c r="R280" s="47"/>
      <c r="S280" s="47"/>
      <c r="T280" s="47"/>
    </row>
    <row r="281" spans="1:20" ht="20.149999999999999" customHeight="1" thickBot="1">
      <c r="A281" s="789"/>
      <c r="B281" s="864" t="s">
        <v>238</v>
      </c>
      <c r="C281" s="864" t="s">
        <v>122</v>
      </c>
      <c r="D281" s="930"/>
      <c r="E281" s="931"/>
      <c r="F281" s="150">
        <v>2600</v>
      </c>
      <c r="G281" s="932" t="s">
        <v>145</v>
      </c>
      <c r="H281" s="932"/>
      <c r="I281" s="932"/>
      <c r="J281" s="933">
        <f t="shared" si="11"/>
        <v>0</v>
      </c>
      <c r="K281" s="933"/>
      <c r="L281" s="934"/>
      <c r="M281" s="47"/>
      <c r="N281" s="47"/>
      <c r="O281" s="47"/>
      <c r="P281" s="47"/>
      <c r="Q281" s="47"/>
      <c r="R281" s="47"/>
      <c r="S281" s="47"/>
      <c r="T281" s="47"/>
    </row>
    <row r="282" spans="1:20" ht="20.149999999999999" customHeight="1" thickTop="1" thickBot="1">
      <c r="A282" s="789"/>
      <c r="B282" s="84"/>
      <c r="C282" s="60" t="s">
        <v>21</v>
      </c>
      <c r="D282" s="935"/>
      <c r="E282" s="936"/>
      <c r="F282" s="41"/>
      <c r="G282" s="937"/>
      <c r="H282" s="938"/>
      <c r="I282" s="939"/>
      <c r="J282" s="940">
        <f>SUM(J261:L281)</f>
        <v>91168</v>
      </c>
      <c r="K282" s="941"/>
      <c r="L282" s="942"/>
      <c r="M282" s="47"/>
      <c r="N282" s="47"/>
      <c r="O282" s="47"/>
      <c r="P282" s="47"/>
      <c r="Q282" s="47"/>
      <c r="R282" s="47"/>
      <c r="S282" s="47"/>
      <c r="T282" s="47"/>
    </row>
    <row r="283" spans="1:20" ht="20.149999999999999" customHeight="1">
      <c r="A283" s="789"/>
      <c r="B283" s="408" t="s">
        <v>16</v>
      </c>
      <c r="C283" s="409"/>
      <c r="D283" s="731" t="s">
        <v>220</v>
      </c>
      <c r="E283" s="732"/>
      <c r="F283" s="732"/>
      <c r="G283" s="732"/>
      <c r="H283" s="732"/>
      <c r="I283" s="732"/>
      <c r="J283" s="732"/>
      <c r="K283" s="732"/>
      <c r="L283" s="733"/>
      <c r="M283" s="47"/>
      <c r="N283" s="47"/>
      <c r="O283" s="47"/>
      <c r="P283" s="47"/>
      <c r="Q283" s="47"/>
      <c r="R283" s="47"/>
      <c r="S283" s="47"/>
      <c r="T283" s="47"/>
    </row>
    <row r="284" spans="1:20" ht="42" customHeight="1" thickBot="1">
      <c r="A284" s="789"/>
      <c r="B284" s="410"/>
      <c r="C284" s="411"/>
      <c r="D284" s="944" t="s">
        <v>182</v>
      </c>
      <c r="E284" s="945"/>
      <c r="F284" s="76" t="s">
        <v>214</v>
      </c>
      <c r="G284" s="946" t="s">
        <v>10</v>
      </c>
      <c r="H284" s="947"/>
      <c r="I284" s="945"/>
      <c r="J284" s="946" t="s">
        <v>29</v>
      </c>
      <c r="K284" s="947"/>
      <c r="L284" s="948"/>
      <c r="M284" s="47"/>
      <c r="N284" s="47"/>
      <c r="O284" s="47"/>
      <c r="P284" s="47"/>
      <c r="Q284" s="47"/>
      <c r="R284" s="47"/>
      <c r="S284" s="47"/>
      <c r="T284" s="47"/>
    </row>
    <row r="285" spans="1:20" ht="20.149999999999999" customHeight="1">
      <c r="A285" s="789"/>
      <c r="B285" s="895" t="s">
        <v>150</v>
      </c>
      <c r="C285" s="895"/>
      <c r="D285" s="949"/>
      <c r="E285" s="950"/>
      <c r="F285" s="149">
        <v>520</v>
      </c>
      <c r="G285" s="883" t="s">
        <v>22</v>
      </c>
      <c r="H285" s="883"/>
      <c r="I285" s="883"/>
      <c r="J285" s="885">
        <f t="shared" ref="J285:J304" si="12">D285*F285</f>
        <v>0</v>
      </c>
      <c r="K285" s="885"/>
      <c r="L285" s="886"/>
      <c r="M285" s="47"/>
      <c r="N285" s="47"/>
      <c r="O285" s="47"/>
      <c r="P285" s="47"/>
      <c r="Q285" s="47"/>
      <c r="R285" s="47"/>
      <c r="S285" s="47"/>
      <c r="T285" s="47"/>
    </row>
    <row r="286" spans="1:20" ht="20.149999999999999" customHeight="1">
      <c r="A286" s="789"/>
      <c r="B286" s="57"/>
      <c r="C286" s="57" t="s">
        <v>58</v>
      </c>
      <c r="D286" s="910"/>
      <c r="E286" s="911"/>
      <c r="F286" s="122">
        <v>520</v>
      </c>
      <c r="G286" s="894" t="s">
        <v>22</v>
      </c>
      <c r="H286" s="894"/>
      <c r="I286" s="894"/>
      <c r="J286" s="334">
        <f t="shared" si="12"/>
        <v>0</v>
      </c>
      <c r="K286" s="350"/>
      <c r="L286" s="335"/>
      <c r="M286" s="47"/>
      <c r="N286" s="47"/>
      <c r="O286" s="47"/>
      <c r="P286" s="47"/>
      <c r="Q286" s="47"/>
      <c r="R286" s="47"/>
      <c r="S286" s="47"/>
      <c r="T286" s="47"/>
    </row>
    <row r="287" spans="1:20" ht="20.149999999999999" customHeight="1">
      <c r="A287" s="789"/>
      <c r="B287" s="404" t="s">
        <v>139</v>
      </c>
      <c r="C287" s="404" t="s">
        <v>125</v>
      </c>
      <c r="D287" s="910"/>
      <c r="E287" s="911"/>
      <c r="F287" s="122">
        <v>520</v>
      </c>
      <c r="G287" s="894" t="s">
        <v>22</v>
      </c>
      <c r="H287" s="894"/>
      <c r="I287" s="894"/>
      <c r="J287" s="334">
        <f t="shared" si="12"/>
        <v>0</v>
      </c>
      <c r="K287" s="350"/>
      <c r="L287" s="335"/>
      <c r="M287" s="47"/>
      <c r="N287" s="47"/>
      <c r="O287" s="47"/>
      <c r="P287" s="47"/>
      <c r="Q287" s="47"/>
      <c r="R287" s="47"/>
      <c r="S287" s="47"/>
      <c r="T287" s="47"/>
    </row>
    <row r="288" spans="1:20" ht="20.149999999999999" customHeight="1">
      <c r="A288" s="789"/>
      <c r="B288" s="404" t="s">
        <v>140</v>
      </c>
      <c r="C288" s="404" t="s">
        <v>126</v>
      </c>
      <c r="D288" s="910"/>
      <c r="E288" s="911"/>
      <c r="F288" s="122">
        <v>520</v>
      </c>
      <c r="G288" s="894" t="s">
        <v>22</v>
      </c>
      <c r="H288" s="894"/>
      <c r="I288" s="894"/>
      <c r="J288" s="334">
        <f t="shared" si="12"/>
        <v>0</v>
      </c>
      <c r="K288" s="350"/>
      <c r="L288" s="335"/>
      <c r="M288" s="47"/>
      <c r="N288" s="47"/>
      <c r="O288" s="47"/>
      <c r="P288" s="47"/>
      <c r="Q288" s="47"/>
      <c r="R288" s="47"/>
      <c r="S288" s="47"/>
      <c r="T288" s="47"/>
    </row>
    <row r="289" spans="1:20" ht="20.149999999999999" customHeight="1">
      <c r="A289" s="789"/>
      <c r="B289" s="404" t="s">
        <v>141</v>
      </c>
      <c r="C289" s="404" t="s">
        <v>136</v>
      </c>
      <c r="D289" s="910"/>
      <c r="E289" s="911"/>
      <c r="F289" s="122">
        <v>520</v>
      </c>
      <c r="G289" s="894" t="s">
        <v>22</v>
      </c>
      <c r="H289" s="894"/>
      <c r="I289" s="894"/>
      <c r="J289" s="334">
        <f t="shared" si="12"/>
        <v>0</v>
      </c>
      <c r="K289" s="350"/>
      <c r="L289" s="335"/>
      <c r="M289" s="47"/>
      <c r="N289" s="47"/>
      <c r="O289" s="47"/>
      <c r="P289" s="47"/>
      <c r="Q289" s="47"/>
      <c r="R289" s="47"/>
      <c r="S289" s="47"/>
      <c r="T289" s="47"/>
    </row>
    <row r="290" spans="1:20" ht="20.149999999999999" customHeight="1">
      <c r="A290" s="789"/>
      <c r="B290" s="404" t="s">
        <v>142</v>
      </c>
      <c r="C290" s="404" t="s">
        <v>127</v>
      </c>
      <c r="D290" s="910"/>
      <c r="E290" s="911"/>
      <c r="F290" s="122">
        <v>520</v>
      </c>
      <c r="G290" s="894" t="s">
        <v>22</v>
      </c>
      <c r="H290" s="894"/>
      <c r="I290" s="894"/>
      <c r="J290" s="334">
        <f t="shared" si="12"/>
        <v>0</v>
      </c>
      <c r="K290" s="350"/>
      <c r="L290" s="335"/>
      <c r="M290" s="47"/>
      <c r="N290" s="47"/>
      <c r="O290" s="47"/>
      <c r="P290" s="47"/>
      <c r="Q290" s="47"/>
      <c r="R290" s="47"/>
      <c r="S290" s="47"/>
      <c r="T290" s="47"/>
    </row>
    <row r="291" spans="1:20" ht="20.149999999999999" customHeight="1">
      <c r="A291" s="789"/>
      <c r="B291" s="685" t="s">
        <v>143</v>
      </c>
      <c r="C291" s="685" t="s">
        <v>137</v>
      </c>
      <c r="D291" s="910"/>
      <c r="E291" s="911"/>
      <c r="F291" s="122">
        <v>520</v>
      </c>
      <c r="G291" s="894" t="s">
        <v>22</v>
      </c>
      <c r="H291" s="894"/>
      <c r="I291" s="894"/>
      <c r="J291" s="334">
        <f>D291*F291</f>
        <v>0</v>
      </c>
      <c r="K291" s="350"/>
      <c r="L291" s="335"/>
      <c r="M291" s="47"/>
      <c r="N291" s="47"/>
      <c r="O291" s="47"/>
      <c r="P291" s="47"/>
      <c r="Q291" s="47"/>
      <c r="R291" s="47"/>
      <c r="S291" s="47"/>
      <c r="T291" s="47"/>
    </row>
    <row r="292" spans="1:20" ht="20.149999999999999" customHeight="1">
      <c r="A292" s="789"/>
      <c r="B292" s="895" t="s">
        <v>190</v>
      </c>
      <c r="C292" s="895"/>
      <c r="D292" s="910"/>
      <c r="E292" s="911"/>
      <c r="F292" s="122">
        <v>520</v>
      </c>
      <c r="G292" s="894" t="s">
        <v>22</v>
      </c>
      <c r="H292" s="894"/>
      <c r="I292" s="894"/>
      <c r="J292" s="334">
        <f t="shared" si="12"/>
        <v>0</v>
      </c>
      <c r="K292" s="350"/>
      <c r="L292" s="335"/>
      <c r="M292" s="47"/>
      <c r="N292" s="47"/>
      <c r="O292" s="47"/>
      <c r="P292" s="47"/>
      <c r="Q292" s="47"/>
      <c r="R292" s="47"/>
      <c r="S292" s="47"/>
      <c r="T292" s="47"/>
    </row>
    <row r="293" spans="1:20" ht="20.149999999999999" customHeight="1">
      <c r="A293" s="789"/>
      <c r="B293" s="57"/>
      <c r="C293" s="57" t="s">
        <v>58</v>
      </c>
      <c r="D293" s="910"/>
      <c r="E293" s="911"/>
      <c r="F293" s="122">
        <v>520</v>
      </c>
      <c r="G293" s="894" t="s">
        <v>22</v>
      </c>
      <c r="H293" s="894"/>
      <c r="I293" s="894"/>
      <c r="J293" s="334">
        <f t="shared" si="12"/>
        <v>0</v>
      </c>
      <c r="K293" s="350"/>
      <c r="L293" s="335"/>
      <c r="M293" s="47"/>
      <c r="N293" s="47"/>
      <c r="O293" s="47"/>
      <c r="P293" s="47"/>
      <c r="Q293" s="47"/>
      <c r="R293" s="47"/>
      <c r="S293" s="47"/>
      <c r="T293" s="47"/>
    </row>
    <row r="294" spans="1:20" ht="20.149999999999999" customHeight="1">
      <c r="A294" s="789"/>
      <c r="B294" s="404" t="s">
        <v>151</v>
      </c>
      <c r="C294" s="404" t="s">
        <v>108</v>
      </c>
      <c r="D294" s="910"/>
      <c r="E294" s="911"/>
      <c r="F294" s="122">
        <v>520</v>
      </c>
      <c r="G294" s="894" t="s">
        <v>22</v>
      </c>
      <c r="H294" s="894"/>
      <c r="I294" s="894"/>
      <c r="J294" s="334">
        <f t="shared" si="12"/>
        <v>0</v>
      </c>
      <c r="K294" s="350"/>
      <c r="L294" s="335"/>
      <c r="M294" s="47"/>
      <c r="N294" s="47"/>
      <c r="O294" s="47"/>
      <c r="P294" s="47"/>
      <c r="Q294" s="47"/>
      <c r="R294" s="47"/>
      <c r="S294" s="47"/>
      <c r="T294" s="47"/>
    </row>
    <row r="295" spans="1:20" ht="20.149999999999999" customHeight="1">
      <c r="A295" s="789"/>
      <c r="B295" s="404" t="s">
        <v>152</v>
      </c>
      <c r="C295" s="404" t="s">
        <v>109</v>
      </c>
      <c r="D295" s="910"/>
      <c r="E295" s="911"/>
      <c r="F295" s="122">
        <v>520</v>
      </c>
      <c r="G295" s="894" t="s">
        <v>22</v>
      </c>
      <c r="H295" s="894"/>
      <c r="I295" s="894"/>
      <c r="J295" s="334">
        <f t="shared" si="12"/>
        <v>0</v>
      </c>
      <c r="K295" s="350"/>
      <c r="L295" s="335"/>
      <c r="M295" s="47"/>
      <c r="N295" s="47"/>
      <c r="O295" s="47"/>
      <c r="P295" s="47"/>
      <c r="Q295" s="47"/>
      <c r="R295" s="47"/>
      <c r="S295" s="47"/>
      <c r="T295" s="47"/>
    </row>
    <row r="296" spans="1:20" ht="20.149999999999999" customHeight="1">
      <c r="A296" s="789"/>
      <c r="B296" s="404" t="s">
        <v>153</v>
      </c>
      <c r="C296" s="404" t="s">
        <v>111</v>
      </c>
      <c r="D296" s="910"/>
      <c r="E296" s="911"/>
      <c r="F296" s="123">
        <v>520</v>
      </c>
      <c r="G296" s="894" t="s">
        <v>22</v>
      </c>
      <c r="H296" s="894"/>
      <c r="I296" s="894"/>
      <c r="J296" s="334">
        <f t="shared" si="12"/>
        <v>0</v>
      </c>
      <c r="K296" s="350"/>
      <c r="L296" s="335"/>
      <c r="M296" s="47"/>
      <c r="N296" s="47"/>
      <c r="O296" s="47"/>
      <c r="P296" s="47"/>
      <c r="Q296" s="47"/>
      <c r="R296" s="47"/>
      <c r="S296" s="47"/>
      <c r="T296" s="47"/>
    </row>
    <row r="297" spans="1:20" ht="20.149999999999999" customHeight="1">
      <c r="A297" s="789"/>
      <c r="B297" s="404" t="s">
        <v>154</v>
      </c>
      <c r="C297" s="404" t="s">
        <v>113</v>
      </c>
      <c r="D297" s="910"/>
      <c r="E297" s="911"/>
      <c r="F297" s="122">
        <v>520</v>
      </c>
      <c r="G297" s="894" t="s">
        <v>22</v>
      </c>
      <c r="H297" s="894"/>
      <c r="I297" s="894"/>
      <c r="J297" s="334">
        <f t="shared" si="12"/>
        <v>0</v>
      </c>
      <c r="K297" s="350"/>
      <c r="L297" s="335"/>
      <c r="M297" s="47"/>
      <c r="N297" s="47"/>
      <c r="O297" s="47"/>
      <c r="P297" s="47"/>
      <c r="Q297" s="47"/>
      <c r="R297" s="47"/>
      <c r="S297" s="47"/>
      <c r="T297" s="47"/>
    </row>
    <row r="298" spans="1:20" ht="20.149999999999999" customHeight="1">
      <c r="A298" s="789"/>
      <c r="B298" s="404" t="s">
        <v>155</v>
      </c>
      <c r="C298" s="404" t="s">
        <v>114</v>
      </c>
      <c r="D298" s="910"/>
      <c r="E298" s="911"/>
      <c r="F298" s="122">
        <v>520</v>
      </c>
      <c r="G298" s="943" t="s">
        <v>28</v>
      </c>
      <c r="H298" s="943"/>
      <c r="I298" s="943"/>
      <c r="J298" s="334">
        <f t="shared" si="12"/>
        <v>0</v>
      </c>
      <c r="K298" s="350"/>
      <c r="L298" s="335"/>
      <c r="M298" s="47"/>
      <c r="N298" s="47"/>
      <c r="O298" s="47"/>
      <c r="P298" s="47"/>
      <c r="Q298" s="47"/>
      <c r="R298" s="47"/>
      <c r="S298" s="47"/>
      <c r="T298" s="47"/>
    </row>
    <row r="299" spans="1:20" ht="20.149999999999999" customHeight="1">
      <c r="A299" s="789"/>
      <c r="B299" s="687" t="s">
        <v>156</v>
      </c>
      <c r="C299" s="687" t="s">
        <v>116</v>
      </c>
      <c r="D299" s="910"/>
      <c r="E299" s="911"/>
      <c r="F299" s="122">
        <v>520</v>
      </c>
      <c r="G299" s="943" t="s">
        <v>28</v>
      </c>
      <c r="H299" s="943"/>
      <c r="I299" s="943"/>
      <c r="J299" s="334">
        <f t="shared" si="12"/>
        <v>0</v>
      </c>
      <c r="K299" s="350"/>
      <c r="L299" s="335"/>
      <c r="M299" s="47"/>
      <c r="N299" s="47"/>
      <c r="O299" s="47"/>
      <c r="P299" s="47"/>
      <c r="Q299" s="47"/>
      <c r="R299" s="47"/>
      <c r="S299" s="47"/>
      <c r="T299" s="47"/>
    </row>
    <row r="300" spans="1:20" ht="20.149999999999999" customHeight="1">
      <c r="A300" s="789"/>
      <c r="B300" s="929" t="s">
        <v>157</v>
      </c>
      <c r="C300" s="929" t="s">
        <v>123</v>
      </c>
      <c r="D300" s="910"/>
      <c r="E300" s="911"/>
      <c r="F300" s="122">
        <v>520</v>
      </c>
      <c r="G300" s="894" t="s">
        <v>22</v>
      </c>
      <c r="H300" s="894"/>
      <c r="I300" s="894"/>
      <c r="J300" s="334">
        <f t="shared" si="12"/>
        <v>0</v>
      </c>
      <c r="K300" s="350"/>
      <c r="L300" s="335"/>
      <c r="M300" s="47"/>
      <c r="N300" s="47"/>
      <c r="O300" s="47"/>
      <c r="P300" s="47"/>
      <c r="Q300" s="47"/>
      <c r="R300" s="47"/>
      <c r="S300" s="47"/>
      <c r="T300" s="47"/>
    </row>
    <row r="301" spans="1:20" ht="20.149999999999999" customHeight="1">
      <c r="A301" s="789"/>
      <c r="B301" s="864" t="s">
        <v>115</v>
      </c>
      <c r="C301" s="864" t="s">
        <v>115</v>
      </c>
      <c r="D301" s="910"/>
      <c r="E301" s="911"/>
      <c r="F301" s="122">
        <v>8640</v>
      </c>
      <c r="G301" s="943" t="s">
        <v>20</v>
      </c>
      <c r="H301" s="943"/>
      <c r="I301" s="943"/>
      <c r="J301" s="334">
        <f t="shared" si="12"/>
        <v>0</v>
      </c>
      <c r="K301" s="350"/>
      <c r="L301" s="335"/>
      <c r="M301" s="47"/>
      <c r="N301" s="47"/>
      <c r="O301" s="47"/>
      <c r="P301" s="47"/>
      <c r="Q301" s="47"/>
      <c r="R301" s="47"/>
      <c r="S301" s="47"/>
      <c r="T301" s="47"/>
    </row>
    <row r="302" spans="1:20" ht="20.149999999999999" customHeight="1">
      <c r="A302" s="789"/>
      <c r="B302" s="864" t="s">
        <v>112</v>
      </c>
      <c r="C302" s="864" t="s">
        <v>112</v>
      </c>
      <c r="D302" s="910"/>
      <c r="E302" s="911"/>
      <c r="F302" s="123">
        <v>260</v>
      </c>
      <c r="G302" s="894" t="s">
        <v>22</v>
      </c>
      <c r="H302" s="894"/>
      <c r="I302" s="894"/>
      <c r="J302" s="334">
        <f t="shared" si="12"/>
        <v>0</v>
      </c>
      <c r="K302" s="350"/>
      <c r="L302" s="335"/>
      <c r="M302" s="47"/>
      <c r="N302" s="47"/>
      <c r="O302" s="47"/>
      <c r="P302" s="47"/>
      <c r="Q302" s="47"/>
      <c r="R302" s="47"/>
      <c r="S302" s="47"/>
      <c r="T302" s="47"/>
    </row>
    <row r="303" spans="1:20" ht="20.149999999999999" customHeight="1">
      <c r="A303" s="789"/>
      <c r="B303" s="864" t="s">
        <v>110</v>
      </c>
      <c r="C303" s="864" t="s">
        <v>110</v>
      </c>
      <c r="D303" s="910"/>
      <c r="E303" s="911"/>
      <c r="F303" s="151">
        <v>260</v>
      </c>
      <c r="G303" s="894" t="s">
        <v>22</v>
      </c>
      <c r="H303" s="894"/>
      <c r="I303" s="894"/>
      <c r="J303" s="334">
        <f t="shared" si="12"/>
        <v>0</v>
      </c>
      <c r="K303" s="350"/>
      <c r="L303" s="335"/>
      <c r="M303" s="47"/>
      <c r="N303" s="47"/>
      <c r="O303" s="47"/>
      <c r="P303" s="47"/>
      <c r="Q303" s="47"/>
      <c r="R303" s="47"/>
      <c r="S303" s="47"/>
      <c r="T303" s="47"/>
    </row>
    <row r="304" spans="1:20" ht="20.149999999999999" customHeight="1" thickBot="1">
      <c r="A304" s="789"/>
      <c r="B304" s="960" t="s">
        <v>122</v>
      </c>
      <c r="C304" s="960" t="s">
        <v>122</v>
      </c>
      <c r="D304" s="961"/>
      <c r="E304" s="962"/>
      <c r="F304" s="150">
        <v>2600</v>
      </c>
      <c r="G304" s="932" t="s">
        <v>20</v>
      </c>
      <c r="H304" s="932"/>
      <c r="I304" s="932"/>
      <c r="J304" s="398">
        <f t="shared" si="12"/>
        <v>0</v>
      </c>
      <c r="K304" s="963"/>
      <c r="L304" s="399"/>
      <c r="M304" s="47"/>
      <c r="N304" s="47"/>
      <c r="O304" s="47"/>
      <c r="P304" s="47"/>
      <c r="Q304" s="47"/>
      <c r="R304" s="47"/>
      <c r="S304" s="47"/>
      <c r="T304" s="47"/>
    </row>
    <row r="305" spans="1:20" ht="20.149999999999999" customHeight="1" thickTop="1" thickBot="1">
      <c r="A305" s="789"/>
      <c r="B305" s="84"/>
      <c r="C305" s="60" t="s">
        <v>21</v>
      </c>
      <c r="D305" s="964"/>
      <c r="E305" s="965"/>
      <c r="F305" s="41"/>
      <c r="G305" s="937"/>
      <c r="H305" s="938"/>
      <c r="I305" s="939"/>
      <c r="J305" s="940">
        <f>SUM(J285:L304)</f>
        <v>0</v>
      </c>
      <c r="K305" s="941"/>
      <c r="L305" s="942"/>
      <c r="M305" s="47"/>
      <c r="N305" s="47"/>
      <c r="O305" s="47"/>
      <c r="P305" s="47"/>
      <c r="Q305" s="47"/>
      <c r="R305" s="47"/>
      <c r="S305" s="47"/>
      <c r="T305" s="47"/>
    </row>
    <row r="306" spans="1:20" ht="25" customHeight="1" thickBot="1">
      <c r="A306" s="789"/>
      <c r="B306" s="56"/>
      <c r="C306" s="56"/>
      <c r="D306" s="951" t="s">
        <v>221</v>
      </c>
      <c r="E306" s="952"/>
      <c r="F306" s="952"/>
      <c r="G306" s="952"/>
      <c r="H306" s="952"/>
      <c r="I306" s="953"/>
    </row>
    <row r="307" spans="1:20" ht="20.149999999999999" customHeight="1">
      <c r="A307" s="789"/>
      <c r="B307" s="954"/>
      <c r="C307" s="22" t="s">
        <v>9</v>
      </c>
      <c r="D307" s="58" t="s">
        <v>53</v>
      </c>
      <c r="E307" s="76" t="s">
        <v>214</v>
      </c>
      <c r="F307" s="956" t="s">
        <v>10</v>
      </c>
      <c r="G307" s="838"/>
      <c r="H307" s="956" t="s">
        <v>29</v>
      </c>
      <c r="I307" s="957"/>
    </row>
    <row r="308" spans="1:20" ht="20.149999999999999" customHeight="1" thickBot="1">
      <c r="A308" s="789"/>
      <c r="B308" s="955"/>
      <c r="C308" s="36" t="s">
        <v>68</v>
      </c>
      <c r="D308" s="137"/>
      <c r="E308" s="152">
        <v>124</v>
      </c>
      <c r="F308" s="418" t="s">
        <v>86</v>
      </c>
      <c r="G308" s="419"/>
      <c r="H308" s="958">
        <f>D308*E308</f>
        <v>0</v>
      </c>
      <c r="I308" s="959"/>
    </row>
    <row r="309" spans="1:20" ht="20.149999999999999" customHeight="1" thickTop="1" thickBot="1">
      <c r="A309" s="789"/>
      <c r="B309" s="61"/>
      <c r="C309" s="59" t="s">
        <v>21</v>
      </c>
      <c r="D309" s="52"/>
      <c r="E309" s="53"/>
      <c r="F309" s="984"/>
      <c r="G309" s="985"/>
      <c r="H309" s="986">
        <f>SUM(H308:I308)</f>
        <v>0</v>
      </c>
      <c r="I309" s="987"/>
    </row>
    <row r="310" spans="1:20" ht="25" customHeight="1" thickBot="1">
      <c r="A310" s="789"/>
      <c r="B310" s="988" t="s">
        <v>16</v>
      </c>
      <c r="C310" s="989"/>
      <c r="D310" s="731" t="s">
        <v>211</v>
      </c>
      <c r="E310" s="732"/>
      <c r="F310" s="732"/>
      <c r="G310" s="732"/>
      <c r="H310" s="732"/>
      <c r="I310" s="732"/>
      <c r="J310" s="732"/>
      <c r="K310" s="992" t="s">
        <v>177</v>
      </c>
      <c r="L310" s="993"/>
      <c r="M310" s="993"/>
      <c r="N310" s="993"/>
      <c r="O310" s="993"/>
      <c r="P310" s="994"/>
      <c r="Q310" s="93"/>
      <c r="R310" s="90"/>
    </row>
    <row r="311" spans="1:20" ht="20.149999999999999" customHeight="1" thickBot="1">
      <c r="A311" s="789"/>
      <c r="B311" s="990"/>
      <c r="C311" s="991"/>
      <c r="D311" s="73" t="s">
        <v>181</v>
      </c>
      <c r="E311" s="70" t="s">
        <v>70</v>
      </c>
      <c r="F311" s="995" t="s">
        <v>180</v>
      </c>
      <c r="G311" s="996"/>
      <c r="H311" s="85" t="s">
        <v>179</v>
      </c>
      <c r="I311" s="946" t="s">
        <v>29</v>
      </c>
      <c r="J311" s="948"/>
      <c r="K311" s="997" t="s">
        <v>16</v>
      </c>
      <c r="L311" s="998"/>
      <c r="M311" s="999"/>
      <c r="N311" s="430" t="s">
        <v>24</v>
      </c>
      <c r="O311" s="1000"/>
      <c r="P311" s="432"/>
      <c r="Q311" s="88"/>
    </row>
    <row r="312" spans="1:20" ht="20.149999999999999" customHeight="1">
      <c r="A312" s="789"/>
      <c r="B312" s="960" t="s">
        <v>191</v>
      </c>
      <c r="C312" s="960"/>
      <c r="D312" s="113"/>
      <c r="E312" s="966" t="s">
        <v>59</v>
      </c>
      <c r="F312" s="969"/>
      <c r="G312" s="969"/>
      <c r="H312" s="78">
        <v>0.5</v>
      </c>
      <c r="I312" s="970">
        <f t="shared" ref="I312:I330" si="13">F312*H312*D312</f>
        <v>0</v>
      </c>
      <c r="J312" s="971"/>
      <c r="K312" s="972" t="s">
        <v>191</v>
      </c>
      <c r="L312" s="892" t="s">
        <v>158</v>
      </c>
      <c r="M312" s="973" t="s">
        <v>158</v>
      </c>
      <c r="N312" s="974"/>
      <c r="O312" s="975"/>
      <c r="P312" s="976"/>
      <c r="Q312" s="91"/>
    </row>
    <row r="313" spans="1:20" ht="20.149999999999999" customHeight="1">
      <c r="A313" s="789"/>
      <c r="C313" s="57" t="s">
        <v>58</v>
      </c>
      <c r="D313" s="114"/>
      <c r="E313" s="967"/>
      <c r="F313" s="977"/>
      <c r="G313" s="977"/>
      <c r="H313" s="77">
        <v>0.5</v>
      </c>
      <c r="I313" s="978">
        <f t="shared" si="13"/>
        <v>0</v>
      </c>
      <c r="J313" s="979"/>
      <c r="K313" s="895" t="s">
        <v>192</v>
      </c>
      <c r="L313" s="895" t="s">
        <v>158</v>
      </c>
      <c r="M313" s="980" t="s">
        <v>158</v>
      </c>
      <c r="N313" s="981"/>
      <c r="O313" s="982"/>
      <c r="P313" s="983"/>
      <c r="Q313" s="91"/>
    </row>
    <row r="314" spans="1:20" ht="20.149999999999999" customHeight="1">
      <c r="A314" s="789"/>
      <c r="B314" s="960" t="s">
        <v>139</v>
      </c>
      <c r="C314" s="960"/>
      <c r="D314" s="114"/>
      <c r="E314" s="967"/>
      <c r="F314" s="977"/>
      <c r="G314" s="977"/>
      <c r="H314" s="77">
        <v>0.5</v>
      </c>
      <c r="I314" s="978">
        <f t="shared" si="13"/>
        <v>0</v>
      </c>
      <c r="J314" s="979"/>
      <c r="K314" s="960" t="s">
        <v>139</v>
      </c>
      <c r="L314" s="960"/>
      <c r="M314" s="1001"/>
      <c r="N314" s="981"/>
      <c r="O314" s="982"/>
      <c r="P314" s="983"/>
      <c r="Q314" s="91"/>
    </row>
    <row r="315" spans="1:20" ht="20.149999999999999" customHeight="1">
      <c r="A315" s="789"/>
      <c r="B315" s="960" t="s">
        <v>140</v>
      </c>
      <c r="C315" s="960"/>
      <c r="D315" s="114"/>
      <c r="E315" s="967"/>
      <c r="F315" s="977"/>
      <c r="G315" s="977"/>
      <c r="H315" s="77">
        <v>0.5</v>
      </c>
      <c r="I315" s="978">
        <f t="shared" si="13"/>
        <v>0</v>
      </c>
      <c r="J315" s="979"/>
      <c r="K315" s="960" t="s">
        <v>140</v>
      </c>
      <c r="L315" s="960" t="s">
        <v>126</v>
      </c>
      <c r="M315" s="1001" t="s">
        <v>126</v>
      </c>
      <c r="N315" s="981"/>
      <c r="O315" s="982"/>
      <c r="P315" s="983"/>
      <c r="Q315" s="91"/>
    </row>
    <row r="316" spans="1:20" ht="20.149999999999999" customHeight="1">
      <c r="A316" s="789"/>
      <c r="B316" s="960" t="s">
        <v>141</v>
      </c>
      <c r="C316" s="960"/>
      <c r="D316" s="114"/>
      <c r="E316" s="967"/>
      <c r="F316" s="977"/>
      <c r="G316" s="977"/>
      <c r="H316" s="77">
        <v>0.5</v>
      </c>
      <c r="I316" s="978">
        <f t="shared" si="13"/>
        <v>0</v>
      </c>
      <c r="J316" s="979"/>
      <c r="K316" s="960" t="s">
        <v>141</v>
      </c>
      <c r="L316" s="960" t="s">
        <v>136</v>
      </c>
      <c r="M316" s="1001" t="s">
        <v>136</v>
      </c>
      <c r="N316" s="981"/>
      <c r="O316" s="982"/>
      <c r="P316" s="983"/>
      <c r="Q316" s="91"/>
    </row>
    <row r="317" spans="1:20" ht="20.149999999999999" customHeight="1">
      <c r="A317" s="789"/>
      <c r="B317" s="960" t="s">
        <v>178</v>
      </c>
      <c r="C317" s="960" t="s">
        <v>136</v>
      </c>
      <c r="D317" s="114"/>
      <c r="E317" s="967"/>
      <c r="F317" s="977"/>
      <c r="G317" s="977"/>
      <c r="H317" s="77">
        <v>0.5</v>
      </c>
      <c r="I317" s="978">
        <f t="shared" si="13"/>
        <v>0</v>
      </c>
      <c r="J317" s="979"/>
      <c r="K317" s="960" t="s">
        <v>178</v>
      </c>
      <c r="L317" s="960" t="s">
        <v>127</v>
      </c>
      <c r="M317" s="1001" t="s">
        <v>127</v>
      </c>
      <c r="N317" s="981"/>
      <c r="O317" s="982"/>
      <c r="P317" s="983"/>
      <c r="Q317" s="91"/>
    </row>
    <row r="318" spans="1:20" ht="27" customHeight="1">
      <c r="A318" s="789"/>
      <c r="B318" s="1002" t="s">
        <v>143</v>
      </c>
      <c r="C318" s="1002"/>
      <c r="D318" s="114"/>
      <c r="E318" s="967"/>
      <c r="F318" s="977"/>
      <c r="G318" s="977"/>
      <c r="H318" s="77">
        <v>0.5</v>
      </c>
      <c r="I318" s="978">
        <f t="shared" si="13"/>
        <v>0</v>
      </c>
      <c r="J318" s="979"/>
      <c r="K318" s="1002" t="s">
        <v>193</v>
      </c>
      <c r="L318" s="1002" t="s">
        <v>137</v>
      </c>
      <c r="M318" s="1003" t="s">
        <v>137</v>
      </c>
      <c r="N318" s="981"/>
      <c r="O318" s="982"/>
      <c r="P318" s="983"/>
      <c r="Q318" s="91"/>
    </row>
    <row r="319" spans="1:20" ht="20.149999999999999" customHeight="1">
      <c r="A319" s="789"/>
      <c r="B319" s="960" t="s">
        <v>194</v>
      </c>
      <c r="C319" s="960"/>
      <c r="D319" s="114"/>
      <c r="E319" s="967"/>
      <c r="F319" s="977"/>
      <c r="G319" s="977"/>
      <c r="H319" s="77">
        <v>0.5</v>
      </c>
      <c r="I319" s="978">
        <f t="shared" si="13"/>
        <v>0</v>
      </c>
      <c r="J319" s="979"/>
      <c r="K319" s="960" t="s">
        <v>194</v>
      </c>
      <c r="L319" s="960" t="s">
        <v>159</v>
      </c>
      <c r="M319" s="1001" t="s">
        <v>159</v>
      </c>
      <c r="N319" s="981"/>
      <c r="O319" s="982"/>
      <c r="P319" s="983"/>
      <c r="Q319" s="91"/>
    </row>
    <row r="320" spans="1:20" ht="20.149999999999999" customHeight="1">
      <c r="A320" s="789"/>
      <c r="C320" s="57" t="s">
        <v>58</v>
      </c>
      <c r="D320" s="114"/>
      <c r="E320" s="967"/>
      <c r="F320" s="977"/>
      <c r="G320" s="977"/>
      <c r="H320" s="77">
        <v>0.5</v>
      </c>
      <c r="I320" s="978">
        <f t="shared" si="13"/>
        <v>0</v>
      </c>
      <c r="J320" s="979"/>
      <c r="K320" s="960" t="s">
        <v>192</v>
      </c>
      <c r="L320" s="960" t="s">
        <v>159</v>
      </c>
      <c r="M320" s="1001" t="s">
        <v>159</v>
      </c>
      <c r="N320" s="981"/>
      <c r="O320" s="982"/>
      <c r="P320" s="983"/>
      <c r="Q320" s="91"/>
    </row>
    <row r="321" spans="1:17" ht="20.149999999999999" customHeight="1">
      <c r="A321" s="789"/>
      <c r="B321" s="960" t="s">
        <v>151</v>
      </c>
      <c r="C321" s="960"/>
      <c r="D321" s="114"/>
      <c r="E321" s="967"/>
      <c r="F321" s="977"/>
      <c r="G321" s="977"/>
      <c r="H321" s="77">
        <v>0.5</v>
      </c>
      <c r="I321" s="978">
        <f t="shared" si="13"/>
        <v>0</v>
      </c>
      <c r="J321" s="979"/>
      <c r="K321" s="960" t="s">
        <v>151</v>
      </c>
      <c r="L321" s="960"/>
      <c r="M321" s="1001"/>
      <c r="N321" s="981"/>
      <c r="O321" s="982"/>
      <c r="P321" s="983"/>
      <c r="Q321" s="91"/>
    </row>
    <row r="322" spans="1:17" ht="20.149999999999999" customHeight="1">
      <c r="A322" s="789"/>
      <c r="B322" s="960" t="s">
        <v>152</v>
      </c>
      <c r="C322" s="960"/>
      <c r="D322" s="114"/>
      <c r="E322" s="967"/>
      <c r="F322" s="977"/>
      <c r="G322" s="977"/>
      <c r="H322" s="77">
        <v>0.5</v>
      </c>
      <c r="I322" s="978">
        <f t="shared" si="13"/>
        <v>0</v>
      </c>
      <c r="J322" s="979"/>
      <c r="K322" s="960" t="s">
        <v>152</v>
      </c>
      <c r="L322" s="960" t="s">
        <v>109</v>
      </c>
      <c r="M322" s="1001" t="s">
        <v>109</v>
      </c>
      <c r="N322" s="981"/>
      <c r="O322" s="982"/>
      <c r="P322" s="983"/>
      <c r="Q322" s="91"/>
    </row>
    <row r="323" spans="1:17" ht="20.149999999999999" customHeight="1">
      <c r="A323" s="789"/>
      <c r="B323" s="960" t="s">
        <v>153</v>
      </c>
      <c r="C323" s="960"/>
      <c r="D323" s="114"/>
      <c r="E323" s="967"/>
      <c r="F323" s="977"/>
      <c r="G323" s="977"/>
      <c r="H323" s="77">
        <v>0.5</v>
      </c>
      <c r="I323" s="978">
        <f t="shared" si="13"/>
        <v>0</v>
      </c>
      <c r="J323" s="979"/>
      <c r="K323" s="1002" t="s">
        <v>153</v>
      </c>
      <c r="L323" s="1002" t="s">
        <v>111</v>
      </c>
      <c r="M323" s="1003" t="s">
        <v>111</v>
      </c>
      <c r="N323" s="981"/>
      <c r="O323" s="982"/>
      <c r="P323" s="983"/>
      <c r="Q323" s="91"/>
    </row>
    <row r="324" spans="1:17" ht="20.149999999999999" customHeight="1">
      <c r="A324" s="789"/>
      <c r="B324" s="960" t="s">
        <v>147</v>
      </c>
      <c r="C324" s="960"/>
      <c r="D324" s="114"/>
      <c r="E324" s="967"/>
      <c r="F324" s="977"/>
      <c r="G324" s="977"/>
      <c r="H324" s="77">
        <v>0.5</v>
      </c>
      <c r="I324" s="978">
        <f t="shared" si="13"/>
        <v>0</v>
      </c>
      <c r="J324" s="979"/>
      <c r="K324" s="960" t="s">
        <v>154</v>
      </c>
      <c r="L324" s="960" t="s">
        <v>113</v>
      </c>
      <c r="M324" s="1001" t="s">
        <v>113</v>
      </c>
      <c r="N324" s="981"/>
      <c r="O324" s="982"/>
      <c r="P324" s="983"/>
      <c r="Q324" s="91"/>
    </row>
    <row r="325" spans="1:17" ht="20.149999999999999" customHeight="1">
      <c r="A325" s="789"/>
      <c r="B325" s="960" t="s">
        <v>148</v>
      </c>
      <c r="C325" s="960"/>
      <c r="D325" s="114"/>
      <c r="E325" s="967"/>
      <c r="F325" s="977"/>
      <c r="G325" s="977"/>
      <c r="H325" s="77">
        <v>0.5</v>
      </c>
      <c r="I325" s="978">
        <f t="shared" si="13"/>
        <v>0</v>
      </c>
      <c r="J325" s="979"/>
      <c r="K325" s="960" t="s">
        <v>155</v>
      </c>
      <c r="L325" s="960" t="s">
        <v>114</v>
      </c>
      <c r="M325" s="1001" t="s">
        <v>114</v>
      </c>
      <c r="N325" s="981"/>
      <c r="O325" s="982"/>
      <c r="P325" s="983"/>
      <c r="Q325" s="91"/>
    </row>
    <row r="326" spans="1:17" ht="20.149999999999999" customHeight="1">
      <c r="A326" s="789"/>
      <c r="B326" s="960" t="s">
        <v>149</v>
      </c>
      <c r="C326" s="960"/>
      <c r="D326" s="114"/>
      <c r="E326" s="967"/>
      <c r="F326" s="977"/>
      <c r="G326" s="977"/>
      <c r="H326" s="77">
        <v>0.5</v>
      </c>
      <c r="I326" s="978">
        <f t="shared" si="13"/>
        <v>0</v>
      </c>
      <c r="J326" s="979"/>
      <c r="K326" s="960" t="s">
        <v>156</v>
      </c>
      <c r="L326" s="960" t="s">
        <v>116</v>
      </c>
      <c r="M326" s="1001" t="s">
        <v>116</v>
      </c>
      <c r="N326" s="981"/>
      <c r="O326" s="982"/>
      <c r="P326" s="983"/>
      <c r="Q326" s="91"/>
    </row>
    <row r="327" spans="1:17" ht="20.149999999999999" customHeight="1">
      <c r="A327" s="789"/>
      <c r="B327" s="960" t="s">
        <v>161</v>
      </c>
      <c r="C327" s="960" t="s">
        <v>114</v>
      </c>
      <c r="D327" s="114"/>
      <c r="E327" s="967"/>
      <c r="F327" s="977"/>
      <c r="G327" s="977"/>
      <c r="H327" s="77">
        <v>0.5</v>
      </c>
      <c r="I327" s="978">
        <f t="shared" si="13"/>
        <v>0</v>
      </c>
      <c r="J327" s="979"/>
      <c r="K327" s="960" t="s">
        <v>161</v>
      </c>
      <c r="L327" s="960" t="s">
        <v>112</v>
      </c>
      <c r="M327" s="1001" t="s">
        <v>112</v>
      </c>
      <c r="N327" s="981"/>
      <c r="O327" s="982"/>
      <c r="P327" s="983"/>
      <c r="Q327" s="91"/>
    </row>
    <row r="328" spans="1:17" ht="20.149999999999999" customHeight="1">
      <c r="A328" s="789"/>
      <c r="B328" s="960" t="s">
        <v>160</v>
      </c>
      <c r="C328" s="960" t="s">
        <v>116</v>
      </c>
      <c r="D328" s="114"/>
      <c r="E328" s="967"/>
      <c r="F328" s="977"/>
      <c r="G328" s="977"/>
      <c r="H328" s="77">
        <v>0.5</v>
      </c>
      <c r="I328" s="978">
        <f t="shared" si="13"/>
        <v>0</v>
      </c>
      <c r="J328" s="979"/>
      <c r="K328" s="960" t="s">
        <v>160</v>
      </c>
      <c r="L328" s="960" t="s">
        <v>110</v>
      </c>
      <c r="M328" s="1001" t="s">
        <v>110</v>
      </c>
      <c r="N328" s="981"/>
      <c r="O328" s="982"/>
      <c r="P328" s="983"/>
      <c r="Q328" s="91"/>
    </row>
    <row r="329" spans="1:17" ht="27.75" customHeight="1">
      <c r="A329" s="789"/>
      <c r="B329" s="960" t="s">
        <v>162</v>
      </c>
      <c r="C329" s="960"/>
      <c r="D329" s="114"/>
      <c r="E329" s="967"/>
      <c r="F329" s="977"/>
      <c r="G329" s="977"/>
      <c r="H329" s="77">
        <v>0.5</v>
      </c>
      <c r="I329" s="978">
        <f t="shared" si="13"/>
        <v>0</v>
      </c>
      <c r="J329" s="979"/>
      <c r="K329" s="960" t="s">
        <v>162</v>
      </c>
      <c r="L329" s="960" t="s">
        <v>122</v>
      </c>
      <c r="M329" s="1001" t="s">
        <v>122</v>
      </c>
      <c r="N329" s="981"/>
      <c r="O329" s="982"/>
      <c r="P329" s="983"/>
      <c r="Q329" s="91"/>
    </row>
    <row r="330" spans="1:17" ht="27.75" customHeight="1" thickBot="1">
      <c r="A330" s="789"/>
      <c r="B330" s="1002" t="s">
        <v>157</v>
      </c>
      <c r="C330" s="1002"/>
      <c r="D330" s="115"/>
      <c r="E330" s="968"/>
      <c r="F330" s="1011"/>
      <c r="G330" s="1011"/>
      <c r="H330" s="79">
        <v>0.5</v>
      </c>
      <c r="I330" s="1012">
        <f t="shared" si="13"/>
        <v>0</v>
      </c>
      <c r="J330" s="1013"/>
      <c r="K330" s="1002" t="s">
        <v>157</v>
      </c>
      <c r="L330" s="1002" t="s">
        <v>123</v>
      </c>
      <c r="M330" s="1003" t="s">
        <v>123</v>
      </c>
      <c r="N330" s="981"/>
      <c r="O330" s="982"/>
      <c r="P330" s="983"/>
      <c r="Q330" s="91"/>
    </row>
    <row r="331" spans="1:17" ht="20.149999999999999" customHeight="1" thickTop="1" thickBot="1">
      <c r="A331" s="789"/>
      <c r="B331" s="340" t="s">
        <v>21</v>
      </c>
      <c r="C331" s="341"/>
      <c r="D331" s="100"/>
      <c r="E331" s="101"/>
      <c r="F331" s="101"/>
      <c r="G331" s="101"/>
      <c r="H331" s="102"/>
      <c r="I331" s="1014">
        <f>SUM(I312:J330)</f>
        <v>0</v>
      </c>
      <c r="J331" s="1015"/>
      <c r="K331" s="825" t="s">
        <v>171</v>
      </c>
      <c r="L331" s="960"/>
      <c r="M331" s="1001"/>
      <c r="N331" s="981"/>
      <c r="O331" s="982"/>
      <c r="P331" s="983"/>
      <c r="Q331" s="91"/>
    </row>
    <row r="332" spans="1:17" ht="20.149999999999999" customHeight="1">
      <c r="A332" s="789"/>
      <c r="K332" s="825" t="s">
        <v>172</v>
      </c>
      <c r="L332" s="960"/>
      <c r="M332" s="1001"/>
      <c r="N332" s="981"/>
      <c r="O332" s="982"/>
      <c r="P332" s="983"/>
      <c r="Q332" s="91"/>
    </row>
    <row r="333" spans="1:17" ht="20.149999999999999" customHeight="1">
      <c r="A333" s="789"/>
      <c r="K333" s="825" t="s">
        <v>173</v>
      </c>
      <c r="L333" s="960"/>
      <c r="M333" s="1001"/>
      <c r="N333" s="981"/>
      <c r="O333" s="982"/>
      <c r="P333" s="983"/>
      <c r="Q333" s="91"/>
    </row>
    <row r="334" spans="1:17" ht="20.149999999999999" customHeight="1">
      <c r="A334" s="789"/>
      <c r="K334" s="825" t="s">
        <v>174</v>
      </c>
      <c r="L334" s="960"/>
      <c r="M334" s="1001"/>
      <c r="N334" s="981"/>
      <c r="O334" s="982"/>
      <c r="P334" s="983"/>
      <c r="Q334" s="91"/>
    </row>
    <row r="335" spans="1:17" ht="20.149999999999999" customHeight="1">
      <c r="A335" s="789"/>
      <c r="K335" s="825" t="s">
        <v>175</v>
      </c>
      <c r="L335" s="960"/>
      <c r="M335" s="1001"/>
      <c r="N335" s="981"/>
      <c r="O335" s="982"/>
      <c r="P335" s="983"/>
      <c r="Q335" s="91"/>
    </row>
    <row r="336" spans="1:17" ht="20.149999999999999" customHeight="1" thickBot="1">
      <c r="A336" s="789"/>
      <c r="K336" s="825" t="s">
        <v>176</v>
      </c>
      <c r="L336" s="960"/>
      <c r="M336" s="1001"/>
      <c r="N336" s="1004"/>
      <c r="O336" s="1005"/>
      <c r="P336" s="1006"/>
      <c r="Q336" s="91"/>
    </row>
    <row r="337" spans="1:17" ht="20.149999999999999" customHeight="1" thickTop="1" thickBot="1">
      <c r="A337" s="789"/>
      <c r="K337" s="1007" t="s">
        <v>42</v>
      </c>
      <c r="L337" s="1008"/>
      <c r="M337" s="1009"/>
      <c r="N337" s="378">
        <f>SUM(N312:P336)</f>
        <v>0</v>
      </c>
      <c r="O337" s="1010"/>
      <c r="P337" s="379"/>
      <c r="Q337" s="92"/>
    </row>
    <row r="338" spans="1:17" ht="25" customHeight="1" thickBot="1">
      <c r="A338" s="789"/>
      <c r="B338" s="1025" t="s">
        <v>163</v>
      </c>
      <c r="C338" s="1025"/>
      <c r="D338" s="1025"/>
      <c r="E338" s="1025"/>
      <c r="F338" s="1025"/>
      <c r="G338" s="1025"/>
      <c r="H338" s="1025"/>
      <c r="I338" s="1025"/>
      <c r="J338" s="1025"/>
      <c r="K338" s="1025"/>
      <c r="L338" s="1026"/>
    </row>
    <row r="339" spans="1:17" ht="20.149999999999999" customHeight="1">
      <c r="A339" s="789"/>
      <c r="B339" s="716"/>
      <c r="C339" s="22" t="s">
        <v>76</v>
      </c>
      <c r="D339" s="1028" t="s">
        <v>77</v>
      </c>
      <c r="E339" s="839"/>
      <c r="F339" s="1029" t="s">
        <v>24</v>
      </c>
      <c r="G339" s="1029"/>
      <c r="H339" s="1030" t="s">
        <v>214</v>
      </c>
      <c r="I339" s="1029"/>
      <c r="J339" s="840" t="s">
        <v>73</v>
      </c>
      <c r="K339" s="1031"/>
      <c r="L339" s="65" t="s">
        <v>72</v>
      </c>
    </row>
    <row r="340" spans="1:17" ht="20.149999999999999" customHeight="1">
      <c r="A340" s="789"/>
      <c r="B340" s="716"/>
      <c r="C340" s="1032" t="s">
        <v>50</v>
      </c>
      <c r="D340" s="1034" t="s">
        <v>44</v>
      </c>
      <c r="E340" s="1035"/>
      <c r="F340" s="1036">
        <v>12</v>
      </c>
      <c r="G340" s="1036"/>
      <c r="H340" s="1037">
        <v>1480</v>
      </c>
      <c r="I340" s="1037"/>
      <c r="J340" s="420" t="s">
        <v>75</v>
      </c>
      <c r="K340" s="421"/>
      <c r="L340" s="116">
        <f>F340*H340</f>
        <v>17760</v>
      </c>
    </row>
    <row r="341" spans="1:17" ht="20.149999999999999" customHeight="1" thickBot="1">
      <c r="A341" s="789"/>
      <c r="B341" s="716"/>
      <c r="C341" s="1033"/>
      <c r="D341" s="1016" t="s">
        <v>95</v>
      </c>
      <c r="E341" s="1017"/>
      <c r="F341" s="1018"/>
      <c r="G341" s="1018"/>
      <c r="H341" s="1019">
        <v>2860</v>
      </c>
      <c r="I341" s="1019"/>
      <c r="J341" s="1020" t="s">
        <v>75</v>
      </c>
      <c r="K341" s="1021"/>
      <c r="L341" s="96">
        <f>F341*H341</f>
        <v>0</v>
      </c>
    </row>
    <row r="342" spans="1:17" ht="20.149999999999999" customHeight="1" thickTop="1" thickBot="1">
      <c r="A342" s="789"/>
      <c r="B342" s="716"/>
      <c r="C342" s="1033"/>
      <c r="D342" s="1022" t="s">
        <v>45</v>
      </c>
      <c r="E342" s="1023"/>
      <c r="F342" s="1023"/>
      <c r="G342" s="1023"/>
      <c r="H342" s="1023"/>
      <c r="I342" s="1023"/>
      <c r="J342" s="1023"/>
      <c r="K342" s="1024"/>
      <c r="L342" s="97">
        <f>SUM(L340:L341)</f>
        <v>17760</v>
      </c>
    </row>
    <row r="343" spans="1:17" ht="20.149999999999999" customHeight="1">
      <c r="A343" s="789"/>
      <c r="B343" s="716"/>
      <c r="C343" s="1040" t="s">
        <v>96</v>
      </c>
      <c r="D343" s="900" t="s">
        <v>79</v>
      </c>
      <c r="E343" s="721"/>
      <c r="F343" s="1029" t="s">
        <v>24</v>
      </c>
      <c r="G343" s="1029"/>
      <c r="H343" s="1030" t="s">
        <v>214</v>
      </c>
      <c r="I343" s="1029"/>
      <c r="J343" s="840" t="s">
        <v>73</v>
      </c>
      <c r="K343" s="1031"/>
      <c r="L343" s="31" t="s">
        <v>72</v>
      </c>
    </row>
    <row r="344" spans="1:17" ht="20.149999999999999" customHeight="1">
      <c r="A344" s="789"/>
      <c r="B344" s="716"/>
      <c r="C344" s="1033"/>
      <c r="D344" s="825" t="s">
        <v>191</v>
      </c>
      <c r="E344" s="1001"/>
      <c r="F344" s="1038"/>
      <c r="G344" s="1039"/>
      <c r="H344" s="1037">
        <v>906</v>
      </c>
      <c r="I344" s="1037"/>
      <c r="J344" s="420" t="s">
        <v>75</v>
      </c>
      <c r="K344" s="421"/>
      <c r="L344" s="96">
        <f>F344*H344</f>
        <v>0</v>
      </c>
    </row>
    <row r="345" spans="1:17" ht="20.149999999999999" customHeight="1">
      <c r="A345" s="789"/>
      <c r="B345" s="716"/>
      <c r="C345" s="1033"/>
      <c r="D345" s="1042" t="s">
        <v>58</v>
      </c>
      <c r="E345" s="1043"/>
      <c r="F345" s="1038"/>
      <c r="G345" s="1039"/>
      <c r="H345" s="1037">
        <v>906</v>
      </c>
      <c r="I345" s="1037"/>
      <c r="J345" s="420" t="s">
        <v>75</v>
      </c>
      <c r="K345" s="421"/>
      <c r="L345" s="96">
        <f>F345*H345</f>
        <v>0</v>
      </c>
    </row>
    <row r="346" spans="1:17" ht="20.149999999999999" customHeight="1">
      <c r="A346" s="789"/>
      <c r="B346" s="716"/>
      <c r="C346" s="1033"/>
      <c r="D346" s="825" t="s">
        <v>194</v>
      </c>
      <c r="E346" s="1001"/>
      <c r="F346" s="1038"/>
      <c r="G346" s="1039"/>
      <c r="H346" s="1037">
        <v>906</v>
      </c>
      <c r="I346" s="1037"/>
      <c r="J346" s="420" t="s">
        <v>75</v>
      </c>
      <c r="K346" s="421"/>
      <c r="L346" s="96">
        <f>F346*H346</f>
        <v>0</v>
      </c>
    </row>
    <row r="347" spans="1:17" ht="20.149999999999999" customHeight="1" thickBot="1">
      <c r="A347" s="789"/>
      <c r="B347" s="716"/>
      <c r="C347" s="1033"/>
      <c r="D347" s="1046" t="s">
        <v>58</v>
      </c>
      <c r="E347" s="1047"/>
      <c r="F347" s="1048"/>
      <c r="G347" s="1018"/>
      <c r="H347" s="1019">
        <v>906</v>
      </c>
      <c r="I347" s="1019"/>
      <c r="J347" s="1020" t="s">
        <v>74</v>
      </c>
      <c r="K347" s="1021"/>
      <c r="L347" s="96">
        <f>F347*H347</f>
        <v>0</v>
      </c>
    </row>
    <row r="348" spans="1:17" ht="20.149999999999999" customHeight="1" thickTop="1" thickBot="1">
      <c r="A348" s="789"/>
      <c r="B348" s="716"/>
      <c r="C348" s="1041"/>
      <c r="D348" s="1022" t="s">
        <v>78</v>
      </c>
      <c r="E348" s="1023"/>
      <c r="F348" s="1023"/>
      <c r="G348" s="1023"/>
      <c r="H348" s="1023"/>
      <c r="I348" s="1023"/>
      <c r="J348" s="1023"/>
      <c r="K348" s="1024"/>
      <c r="L348" s="97">
        <f>SUM(L344:L347)</f>
        <v>0</v>
      </c>
    </row>
    <row r="349" spans="1:17" ht="20.149999999999999" customHeight="1">
      <c r="A349" s="789"/>
      <c r="B349" s="716"/>
      <c r="C349" s="1040" t="s">
        <v>67</v>
      </c>
      <c r="D349" s="900" t="s">
        <v>79</v>
      </c>
      <c r="E349" s="721"/>
      <c r="F349" s="1029" t="s">
        <v>24</v>
      </c>
      <c r="G349" s="1029"/>
      <c r="H349" s="1030" t="s">
        <v>214</v>
      </c>
      <c r="I349" s="1029"/>
      <c r="J349" s="840" t="s">
        <v>73</v>
      </c>
      <c r="K349" s="1031"/>
      <c r="L349" s="65" t="s">
        <v>72</v>
      </c>
    </row>
    <row r="350" spans="1:17" ht="20.149999999999999" customHeight="1">
      <c r="A350" s="789"/>
      <c r="B350" s="716"/>
      <c r="C350" s="1033"/>
      <c r="D350" s="825" t="s">
        <v>191</v>
      </c>
      <c r="E350" s="1001"/>
      <c r="F350" s="1044">
        <v>1</v>
      </c>
      <c r="G350" s="1036"/>
      <c r="H350" s="1037">
        <v>4330</v>
      </c>
      <c r="I350" s="1037"/>
      <c r="J350" s="420" t="s">
        <v>20</v>
      </c>
      <c r="K350" s="421"/>
      <c r="L350" s="116">
        <f t="shared" ref="L350:L358" si="14">F350*H350</f>
        <v>4330</v>
      </c>
    </row>
    <row r="351" spans="1:17" ht="20.149999999999999" customHeight="1">
      <c r="A351" s="789"/>
      <c r="B351" s="716"/>
      <c r="C351" s="1033"/>
      <c r="D351" s="855" t="s">
        <v>2</v>
      </c>
      <c r="E351" s="1045"/>
      <c r="F351" s="1038"/>
      <c r="G351" s="1039"/>
      <c r="H351" s="1037">
        <v>4330</v>
      </c>
      <c r="I351" s="1037"/>
      <c r="J351" s="420" t="s">
        <v>20</v>
      </c>
      <c r="K351" s="421"/>
      <c r="L351" s="96">
        <f t="shared" si="14"/>
        <v>0</v>
      </c>
    </row>
    <row r="352" spans="1:17" ht="20.149999999999999" customHeight="1">
      <c r="A352" s="789"/>
      <c r="B352" s="716"/>
      <c r="C352" s="1033"/>
      <c r="D352" s="855" t="s">
        <v>48</v>
      </c>
      <c r="E352" s="1045"/>
      <c r="F352" s="1038"/>
      <c r="G352" s="1039"/>
      <c r="H352" s="1037">
        <v>4330</v>
      </c>
      <c r="I352" s="1037"/>
      <c r="J352" s="420" t="s">
        <v>20</v>
      </c>
      <c r="K352" s="421"/>
      <c r="L352" s="96">
        <f t="shared" si="14"/>
        <v>0</v>
      </c>
    </row>
    <row r="353" spans="1:12" ht="20.149999999999999" customHeight="1">
      <c r="A353" s="789"/>
      <c r="B353" s="716"/>
      <c r="C353" s="1033"/>
      <c r="D353" s="610" t="s">
        <v>199</v>
      </c>
      <c r="E353" s="611"/>
      <c r="F353" s="1038"/>
      <c r="G353" s="1039"/>
      <c r="H353" s="1037">
        <v>4330</v>
      </c>
      <c r="I353" s="1037"/>
      <c r="J353" s="420" t="s">
        <v>20</v>
      </c>
      <c r="K353" s="421"/>
      <c r="L353" s="96">
        <f t="shared" si="14"/>
        <v>0</v>
      </c>
    </row>
    <row r="354" spans="1:12" ht="20.149999999999999" customHeight="1">
      <c r="A354" s="789"/>
      <c r="B354" s="716"/>
      <c r="C354" s="1033"/>
      <c r="D354" s="610" t="s">
        <v>200</v>
      </c>
      <c r="E354" s="611"/>
      <c r="F354" s="1038"/>
      <c r="G354" s="1039"/>
      <c r="H354" s="1037">
        <v>4330</v>
      </c>
      <c r="I354" s="1037"/>
      <c r="J354" s="420" t="s">
        <v>20</v>
      </c>
      <c r="K354" s="421"/>
      <c r="L354" s="96">
        <f t="shared" si="14"/>
        <v>0</v>
      </c>
    </row>
    <row r="355" spans="1:12" ht="33.75" customHeight="1">
      <c r="A355" s="789"/>
      <c r="B355" s="716"/>
      <c r="C355" s="1033"/>
      <c r="D355" s="1049" t="s">
        <v>143</v>
      </c>
      <c r="E355" s="1003"/>
      <c r="F355" s="1038"/>
      <c r="G355" s="1039"/>
      <c r="H355" s="1037">
        <v>4330</v>
      </c>
      <c r="I355" s="1037"/>
      <c r="J355" s="420" t="s">
        <v>20</v>
      </c>
      <c r="K355" s="421"/>
      <c r="L355" s="96">
        <f t="shared" si="14"/>
        <v>0</v>
      </c>
    </row>
    <row r="356" spans="1:12" ht="20.149999999999999" customHeight="1">
      <c r="A356" s="789"/>
      <c r="B356" s="716"/>
      <c r="C356" s="1033"/>
      <c r="D356" s="825" t="s">
        <v>194</v>
      </c>
      <c r="E356" s="1001"/>
      <c r="F356" s="1038"/>
      <c r="G356" s="1039"/>
      <c r="H356" s="1037">
        <v>4330</v>
      </c>
      <c r="I356" s="1037"/>
      <c r="J356" s="420" t="s">
        <v>20</v>
      </c>
      <c r="K356" s="421"/>
      <c r="L356" s="96">
        <f t="shared" si="14"/>
        <v>0</v>
      </c>
    </row>
    <row r="357" spans="1:12" ht="20.149999999999999" customHeight="1">
      <c r="A357" s="789"/>
      <c r="B357" s="716"/>
      <c r="C357" s="1033"/>
      <c r="D357" s="855" t="s">
        <v>34</v>
      </c>
      <c r="E357" s="1045"/>
      <c r="F357" s="1038"/>
      <c r="G357" s="1039"/>
      <c r="H357" s="1037">
        <v>4330</v>
      </c>
      <c r="I357" s="1037"/>
      <c r="J357" s="420" t="s">
        <v>20</v>
      </c>
      <c r="K357" s="421"/>
      <c r="L357" s="96">
        <f t="shared" si="14"/>
        <v>0</v>
      </c>
    </row>
    <row r="358" spans="1:12" ht="20.149999999999999" customHeight="1">
      <c r="A358" s="789"/>
      <c r="B358" s="716"/>
      <c r="C358" s="1033"/>
      <c r="D358" s="610" t="s">
        <v>49</v>
      </c>
      <c r="E358" s="611"/>
      <c r="F358" s="1038"/>
      <c r="G358" s="1039"/>
      <c r="H358" s="1037">
        <v>4330</v>
      </c>
      <c r="I358" s="1037"/>
      <c r="J358" s="420" t="s">
        <v>20</v>
      </c>
      <c r="K358" s="421"/>
      <c r="L358" s="96">
        <f t="shared" si="14"/>
        <v>0</v>
      </c>
    </row>
    <row r="359" spans="1:12" ht="20.149999999999999" customHeight="1">
      <c r="A359" s="789"/>
      <c r="B359" s="716"/>
      <c r="C359" s="1033"/>
      <c r="D359" s="610" t="s">
        <v>197</v>
      </c>
      <c r="E359" s="611"/>
      <c r="F359" s="1038"/>
      <c r="G359" s="1039"/>
      <c r="H359" s="1037">
        <v>4330</v>
      </c>
      <c r="I359" s="1037"/>
      <c r="J359" s="420" t="s">
        <v>20</v>
      </c>
      <c r="K359" s="421"/>
      <c r="L359" s="96">
        <f>F378*H378</f>
        <v>0</v>
      </c>
    </row>
    <row r="360" spans="1:12" ht="20.149999999999999" customHeight="1">
      <c r="A360" s="789"/>
      <c r="B360" s="716"/>
      <c r="C360" s="1033"/>
      <c r="D360" s="610" t="s">
        <v>198</v>
      </c>
      <c r="E360" s="611"/>
      <c r="F360" s="1038"/>
      <c r="G360" s="1039"/>
      <c r="H360" s="1037">
        <v>4330</v>
      </c>
      <c r="I360" s="1037"/>
      <c r="J360" s="420" t="s">
        <v>20</v>
      </c>
      <c r="K360" s="421"/>
      <c r="L360" s="96">
        <f>F360*H360</f>
        <v>0</v>
      </c>
    </row>
    <row r="361" spans="1:12" ht="20.149999999999999" customHeight="1">
      <c r="A361" s="789"/>
      <c r="B361" s="716"/>
      <c r="C361" s="1033"/>
      <c r="D361" s="610" t="s">
        <v>219</v>
      </c>
      <c r="E361" s="611"/>
      <c r="F361" s="1038"/>
      <c r="G361" s="1039"/>
      <c r="H361" s="1037">
        <v>4330</v>
      </c>
      <c r="I361" s="1037"/>
      <c r="J361" s="420" t="s">
        <v>20</v>
      </c>
      <c r="K361" s="421"/>
      <c r="L361" s="96">
        <f>F361*H361</f>
        <v>0</v>
      </c>
    </row>
    <row r="362" spans="1:12" ht="20.149999999999999" customHeight="1">
      <c r="A362" s="789"/>
      <c r="B362" s="716"/>
      <c r="C362" s="1033"/>
      <c r="D362" s="610" t="s">
        <v>31</v>
      </c>
      <c r="E362" s="611"/>
      <c r="F362" s="1038"/>
      <c r="G362" s="1039"/>
      <c r="H362" s="1037">
        <v>4330</v>
      </c>
      <c r="I362" s="1037"/>
      <c r="J362" s="946" t="s">
        <v>20</v>
      </c>
      <c r="K362" s="945"/>
      <c r="L362" s="96">
        <f>F362*H362</f>
        <v>0</v>
      </c>
    </row>
    <row r="363" spans="1:12" ht="20.149999999999999" customHeight="1">
      <c r="A363" s="789"/>
      <c r="B363" s="716"/>
      <c r="C363" s="1033"/>
      <c r="D363" s="855" t="s">
        <v>33</v>
      </c>
      <c r="E363" s="1045"/>
      <c r="F363" s="1038"/>
      <c r="G363" s="1039"/>
      <c r="H363" s="1037">
        <v>4330</v>
      </c>
      <c r="I363" s="1050"/>
      <c r="J363" s="420" t="s">
        <v>20</v>
      </c>
      <c r="K363" s="421"/>
      <c r="L363" s="98">
        <f>F363*H363</f>
        <v>0</v>
      </c>
    </row>
    <row r="364" spans="1:12" ht="33" customHeight="1" thickBot="1">
      <c r="A364" s="789"/>
      <c r="B364" s="716"/>
      <c r="C364" s="1033"/>
      <c r="D364" s="1051" t="s">
        <v>196</v>
      </c>
      <c r="E364" s="1052"/>
      <c r="F364" s="1038"/>
      <c r="G364" s="1039"/>
      <c r="H364" s="1037">
        <v>4330</v>
      </c>
      <c r="I364" s="1037"/>
      <c r="J364" s="1053" t="s">
        <v>20</v>
      </c>
      <c r="K364" s="1054"/>
      <c r="L364" s="96">
        <f>F364*H364</f>
        <v>0</v>
      </c>
    </row>
    <row r="365" spans="1:12" ht="20.149999999999999" customHeight="1" thickTop="1" thickBot="1">
      <c r="A365" s="789"/>
      <c r="B365" s="716"/>
      <c r="C365" s="1041"/>
      <c r="D365" s="1022" t="s">
        <v>84</v>
      </c>
      <c r="E365" s="1023"/>
      <c r="F365" s="1023"/>
      <c r="G365" s="1023"/>
      <c r="H365" s="1023"/>
      <c r="I365" s="1023"/>
      <c r="J365" s="1023"/>
      <c r="K365" s="1024"/>
      <c r="L365" s="97">
        <f>SUM(L350:L364)</f>
        <v>4330</v>
      </c>
    </row>
    <row r="366" spans="1:12" ht="24" customHeight="1">
      <c r="A366" s="789"/>
      <c r="B366" s="716"/>
      <c r="C366" s="1064" t="s">
        <v>66</v>
      </c>
      <c r="D366" s="900" t="s">
        <v>79</v>
      </c>
      <c r="E366" s="721"/>
      <c r="F366" s="1029" t="s">
        <v>24</v>
      </c>
      <c r="G366" s="1029"/>
      <c r="H366" s="1030" t="s">
        <v>214</v>
      </c>
      <c r="I366" s="1029"/>
      <c r="J366" s="840" t="s">
        <v>73</v>
      </c>
      <c r="K366" s="1031"/>
      <c r="L366" s="31" t="s">
        <v>72</v>
      </c>
    </row>
    <row r="367" spans="1:12" ht="20.149999999999999" customHeight="1">
      <c r="A367" s="789"/>
      <c r="B367" s="716"/>
      <c r="C367" s="1065"/>
      <c r="D367" s="825" t="s">
        <v>81</v>
      </c>
      <c r="E367" s="1001"/>
      <c r="F367" s="1038"/>
      <c r="G367" s="1039"/>
      <c r="H367" s="1037">
        <v>1290</v>
      </c>
      <c r="I367" s="1037"/>
      <c r="J367" s="420" t="s">
        <v>80</v>
      </c>
      <c r="K367" s="421"/>
      <c r="L367" s="96">
        <f>F367*H367</f>
        <v>0</v>
      </c>
    </row>
    <row r="368" spans="1:12" ht="20.149999999999999" customHeight="1">
      <c r="A368" s="789"/>
      <c r="B368" s="716"/>
      <c r="C368" s="1065"/>
      <c r="D368" s="825" t="s">
        <v>82</v>
      </c>
      <c r="E368" s="1001"/>
      <c r="F368" s="1038"/>
      <c r="G368" s="1039"/>
      <c r="H368" s="1037">
        <v>1290</v>
      </c>
      <c r="I368" s="1037"/>
      <c r="J368" s="420" t="s">
        <v>80</v>
      </c>
      <c r="K368" s="421"/>
      <c r="L368" s="96">
        <f>F368*H368</f>
        <v>0</v>
      </c>
    </row>
    <row r="369" spans="1:22" ht="20.149999999999999" customHeight="1">
      <c r="A369" s="789"/>
      <c r="B369" s="716"/>
      <c r="C369" s="1065"/>
      <c r="D369" s="825" t="s">
        <v>38</v>
      </c>
      <c r="E369" s="1001"/>
      <c r="F369" s="1038"/>
      <c r="G369" s="1039"/>
      <c r="H369" s="1037">
        <v>1290</v>
      </c>
      <c r="I369" s="1037"/>
      <c r="J369" s="420" t="s">
        <v>80</v>
      </c>
      <c r="K369" s="421"/>
      <c r="L369" s="96">
        <f>F369*H369</f>
        <v>0</v>
      </c>
    </row>
    <row r="370" spans="1:22" ht="20.149999999999999" customHeight="1" thickBot="1">
      <c r="A370" s="789"/>
      <c r="B370" s="716"/>
      <c r="C370" s="1065"/>
      <c r="D370" s="825" t="s">
        <v>39</v>
      </c>
      <c r="E370" s="1001"/>
      <c r="F370" s="1048"/>
      <c r="G370" s="1018"/>
      <c r="H370" s="1019">
        <v>1290</v>
      </c>
      <c r="I370" s="1019"/>
      <c r="J370" s="1020" t="s">
        <v>80</v>
      </c>
      <c r="K370" s="1021"/>
      <c r="L370" s="96">
        <f>F370*H370</f>
        <v>0</v>
      </c>
    </row>
    <row r="371" spans="1:22" ht="20.149999999999999" customHeight="1" thickTop="1" thickBot="1">
      <c r="A371" s="789"/>
      <c r="B371" s="1027"/>
      <c r="C371" s="1066"/>
      <c r="D371" s="1022" t="s">
        <v>83</v>
      </c>
      <c r="E371" s="1023"/>
      <c r="F371" s="1023"/>
      <c r="G371" s="1023"/>
      <c r="H371" s="1023"/>
      <c r="I371" s="1023"/>
      <c r="J371" s="1023"/>
      <c r="K371" s="1024"/>
      <c r="L371" s="97">
        <f>SUM(L367:L370)</f>
        <v>0</v>
      </c>
    </row>
    <row r="372" spans="1:22" ht="25" customHeight="1" thickBot="1">
      <c r="A372" s="789"/>
      <c r="B372" s="1025" t="s">
        <v>103</v>
      </c>
      <c r="C372" s="1025"/>
      <c r="D372" s="1025"/>
      <c r="E372" s="1025"/>
      <c r="F372" s="1025"/>
      <c r="G372" s="1025"/>
      <c r="H372" s="1025"/>
      <c r="I372" s="1026"/>
    </row>
    <row r="373" spans="1:22" ht="24.75" customHeight="1">
      <c r="A373" s="789"/>
      <c r="B373" s="954"/>
      <c r="C373" s="22" t="s">
        <v>9</v>
      </c>
      <c r="D373" s="58" t="s">
        <v>182</v>
      </c>
      <c r="E373" s="71" t="s">
        <v>218</v>
      </c>
      <c r="F373" s="956" t="s">
        <v>10</v>
      </c>
      <c r="G373" s="838"/>
      <c r="H373" s="956" t="s">
        <v>29</v>
      </c>
      <c r="I373" s="957"/>
    </row>
    <row r="374" spans="1:22" ht="20.149999999999999" customHeight="1">
      <c r="A374" s="789"/>
      <c r="B374" s="955"/>
      <c r="C374" s="36" t="s">
        <v>54</v>
      </c>
      <c r="D374" s="153"/>
      <c r="E374" s="154">
        <v>6930</v>
      </c>
      <c r="F374" s="418" t="s">
        <v>55</v>
      </c>
      <c r="G374" s="419"/>
      <c r="H374" s="1062">
        <f>D374*E374</f>
        <v>0</v>
      </c>
      <c r="I374" s="1063"/>
    </row>
    <row r="375" spans="1:22" ht="20.149999999999999" customHeight="1">
      <c r="A375" s="789"/>
      <c r="B375" s="955"/>
      <c r="C375" s="37" t="s">
        <v>51</v>
      </c>
      <c r="D375" s="137"/>
      <c r="E375" s="154">
        <v>5670</v>
      </c>
      <c r="F375" s="418" t="s">
        <v>55</v>
      </c>
      <c r="G375" s="419"/>
      <c r="H375" s="1062">
        <f>D375*E375</f>
        <v>0</v>
      </c>
      <c r="I375" s="1063"/>
    </row>
    <row r="376" spans="1:22" ht="20.149999999999999" customHeight="1" thickBot="1">
      <c r="A376" s="789"/>
      <c r="B376" s="955"/>
      <c r="C376" s="64" t="s">
        <v>52</v>
      </c>
      <c r="D376" s="153"/>
      <c r="E376" s="143">
        <v>5540</v>
      </c>
      <c r="F376" s="734" t="s">
        <v>56</v>
      </c>
      <c r="G376" s="735"/>
      <c r="H376" s="958">
        <f>D376*E376</f>
        <v>0</v>
      </c>
      <c r="I376" s="959"/>
    </row>
    <row r="377" spans="1:22" ht="20.149999999999999" customHeight="1" thickTop="1" thickBot="1">
      <c r="A377" s="789"/>
      <c r="B377" s="95"/>
      <c r="C377" s="59" t="s">
        <v>21</v>
      </c>
      <c r="D377" s="11"/>
      <c r="E377" s="12"/>
      <c r="F377" s="698"/>
      <c r="G377" s="699"/>
      <c r="H377" s="378">
        <f>SUM(H374:I376)</f>
        <v>0</v>
      </c>
      <c r="I377" s="379"/>
    </row>
    <row r="378" spans="1:22" ht="20.149999999999999" customHeight="1" thickBot="1">
      <c r="A378" s="789"/>
      <c r="B378" s="50"/>
      <c r="C378" s="1055" t="s">
        <v>104</v>
      </c>
      <c r="D378" s="1055"/>
      <c r="E378" s="1055"/>
      <c r="F378" s="1055"/>
      <c r="G378" s="1055"/>
      <c r="H378" s="1055"/>
      <c r="I378" s="1056"/>
    </row>
    <row r="379" spans="1:22" ht="20.149999999999999" customHeight="1">
      <c r="A379" s="789"/>
      <c r="B379" s="714" t="s">
        <v>16</v>
      </c>
      <c r="C379" s="715"/>
      <c r="D379" s="731" t="s">
        <v>164</v>
      </c>
      <c r="E379" s="732"/>
      <c r="F379" s="732"/>
      <c r="G379" s="732"/>
      <c r="H379" s="732"/>
      <c r="I379" s="733"/>
    </row>
    <row r="380" spans="1:22" ht="20.149999999999999" customHeight="1">
      <c r="A380" s="789"/>
      <c r="B380" s="716"/>
      <c r="C380" s="717"/>
      <c r="D380" s="1057" t="s">
        <v>91</v>
      </c>
      <c r="E380" s="943" t="s">
        <v>92</v>
      </c>
      <c r="F380" s="946" t="s">
        <v>217</v>
      </c>
      <c r="G380" s="945"/>
      <c r="H380" s="946" t="s">
        <v>93</v>
      </c>
      <c r="I380" s="945"/>
      <c r="J380" s="42"/>
      <c r="K380" s="43"/>
      <c r="L380" s="43"/>
      <c r="M380" s="43"/>
      <c r="N380" s="43"/>
      <c r="O380" s="43"/>
      <c r="P380" s="43"/>
      <c r="Q380" s="43"/>
      <c r="R380" s="43"/>
      <c r="S380" s="43"/>
      <c r="T380" s="43"/>
    </row>
    <row r="381" spans="1:22" ht="20.149999999999999" customHeight="1" thickBot="1">
      <c r="A381" s="789"/>
      <c r="B381" s="718"/>
      <c r="C381" s="377"/>
      <c r="D381" s="1058"/>
      <c r="E381" s="1059"/>
      <c r="F381" s="1060"/>
      <c r="G381" s="1061"/>
      <c r="H381" s="1060"/>
      <c r="I381" s="1061"/>
      <c r="J381" s="42"/>
      <c r="K381" s="43"/>
      <c r="L381" s="43"/>
      <c r="M381" s="43"/>
      <c r="N381" s="43"/>
      <c r="O381" s="43"/>
      <c r="P381" s="43"/>
      <c r="Q381" s="43"/>
      <c r="R381" s="43"/>
      <c r="S381" s="43"/>
      <c r="T381" s="43"/>
    </row>
    <row r="382" spans="1:22" ht="20.149999999999999" customHeight="1">
      <c r="A382" s="789"/>
      <c r="B382" s="892" t="s">
        <v>189</v>
      </c>
      <c r="C382" s="892"/>
      <c r="D382" s="155"/>
      <c r="E382" s="156"/>
      <c r="F382" s="1072">
        <v>5340</v>
      </c>
      <c r="G382" s="1072"/>
      <c r="H382" s="1073">
        <f>(E382*F382)*1/3</f>
        <v>0</v>
      </c>
      <c r="I382" s="1074"/>
      <c r="J382" s="43"/>
      <c r="K382" s="43"/>
      <c r="L382" s="43"/>
      <c r="M382" s="43"/>
      <c r="N382" s="43"/>
      <c r="O382" s="43"/>
      <c r="P382" s="43"/>
      <c r="Q382" s="43"/>
      <c r="R382" s="43"/>
      <c r="S382" s="43"/>
      <c r="T382" s="43"/>
    </row>
    <row r="383" spans="1:22" ht="20.149999999999999" customHeight="1">
      <c r="A383" s="789"/>
      <c r="B383" s="864" t="s">
        <v>88</v>
      </c>
      <c r="C383" s="864"/>
      <c r="D383" s="144"/>
      <c r="E383" s="157"/>
      <c r="F383" s="1067">
        <v>5340</v>
      </c>
      <c r="G383" s="1067"/>
      <c r="H383" s="1068">
        <f t="shared" ref="H383:H392" si="15">(E383*F383)*1/3</f>
        <v>0</v>
      </c>
      <c r="I383" s="1069"/>
      <c r="J383" s="43"/>
      <c r="K383" s="43"/>
      <c r="L383" s="43"/>
      <c r="M383" s="43"/>
      <c r="N383" s="43"/>
      <c r="O383" s="43"/>
      <c r="P383" s="43"/>
      <c r="Q383" s="43"/>
      <c r="R383" s="43"/>
      <c r="S383" s="43"/>
      <c r="T383" s="43"/>
    </row>
    <row r="384" spans="1:22" ht="20.149999999999999" customHeight="1">
      <c r="A384" s="789"/>
      <c r="B384" s="864" t="s">
        <v>61</v>
      </c>
      <c r="C384" s="864"/>
      <c r="D384" s="144"/>
      <c r="E384" s="157"/>
      <c r="F384" s="1067">
        <v>5340</v>
      </c>
      <c r="G384" s="1067"/>
      <c r="H384" s="1068">
        <f t="shared" si="15"/>
        <v>0</v>
      </c>
      <c r="I384" s="1069"/>
      <c r="J384" s="43"/>
      <c r="K384" s="43"/>
      <c r="L384" s="43"/>
      <c r="M384" s="43"/>
      <c r="N384" s="43"/>
      <c r="O384" s="43"/>
      <c r="P384" s="43"/>
      <c r="Q384" s="43"/>
      <c r="R384" s="43"/>
      <c r="S384" s="43"/>
      <c r="T384" s="43"/>
      <c r="U384" s="43"/>
      <c r="V384" s="43"/>
    </row>
    <row r="385" spans="1:22" ht="20.149999999999999" customHeight="1">
      <c r="A385" s="789"/>
      <c r="B385" s="864" t="s">
        <v>89</v>
      </c>
      <c r="C385" s="864"/>
      <c r="D385" s="144"/>
      <c r="E385" s="157"/>
      <c r="F385" s="1067">
        <v>5340</v>
      </c>
      <c r="G385" s="1067"/>
      <c r="H385" s="1068">
        <f t="shared" si="15"/>
        <v>0</v>
      </c>
      <c r="I385" s="1069"/>
      <c r="J385" s="43"/>
      <c r="K385" s="43"/>
      <c r="L385" s="43"/>
      <c r="M385" s="43"/>
      <c r="N385" s="43"/>
      <c r="O385" s="43"/>
      <c r="P385" s="43"/>
      <c r="Q385" s="43"/>
      <c r="R385" s="43"/>
      <c r="S385" s="43"/>
      <c r="T385" s="43"/>
      <c r="U385" s="43"/>
      <c r="V385" s="43"/>
    </row>
    <row r="386" spans="1:22" ht="20.149999999999999" customHeight="1">
      <c r="A386" s="789"/>
      <c r="B386" s="864" t="s">
        <v>90</v>
      </c>
      <c r="C386" s="864"/>
      <c r="D386" s="144"/>
      <c r="E386" s="157"/>
      <c r="F386" s="1067">
        <v>5340</v>
      </c>
      <c r="G386" s="1067"/>
      <c r="H386" s="1068">
        <f t="shared" si="15"/>
        <v>0</v>
      </c>
      <c r="I386" s="1069"/>
      <c r="J386" s="43"/>
      <c r="K386" s="43"/>
      <c r="L386" s="43"/>
      <c r="M386" s="43"/>
      <c r="N386" s="43"/>
      <c r="O386" s="43"/>
      <c r="P386" s="43"/>
      <c r="Q386" s="43"/>
      <c r="R386" s="43"/>
      <c r="S386" s="43"/>
      <c r="T386" s="43"/>
      <c r="U386" s="43"/>
      <c r="V386" s="43"/>
    </row>
    <row r="387" spans="1:22" ht="20.149999999999999" customHeight="1">
      <c r="A387" s="789"/>
      <c r="B387" s="864" t="s">
        <v>6</v>
      </c>
      <c r="C387" s="864"/>
      <c r="D387" s="168">
        <v>1</v>
      </c>
      <c r="E387" s="169">
        <v>1</v>
      </c>
      <c r="F387" s="1067">
        <v>5340</v>
      </c>
      <c r="G387" s="1067"/>
      <c r="H387" s="1070">
        <f t="shared" si="15"/>
        <v>1780</v>
      </c>
      <c r="I387" s="1071"/>
      <c r="J387" s="43"/>
      <c r="K387" s="43"/>
      <c r="L387" s="43"/>
      <c r="M387" s="43"/>
      <c r="N387" s="43"/>
      <c r="O387" s="43"/>
      <c r="P387" s="43"/>
      <c r="Q387" s="43"/>
      <c r="R387" s="43"/>
      <c r="S387" s="43"/>
      <c r="T387" s="43"/>
      <c r="U387" s="43"/>
      <c r="V387" s="43"/>
    </row>
    <row r="388" spans="1:22" ht="20.149999999999999" customHeight="1">
      <c r="A388" s="789"/>
      <c r="B388" s="864" t="s">
        <v>31</v>
      </c>
      <c r="C388" s="864"/>
      <c r="D388" s="144"/>
      <c r="E388" s="157"/>
      <c r="F388" s="1067">
        <v>5340</v>
      </c>
      <c r="G388" s="1067"/>
      <c r="H388" s="1068">
        <f t="shared" si="15"/>
        <v>0</v>
      </c>
      <c r="I388" s="1069"/>
      <c r="J388" s="43"/>
      <c r="K388" s="43"/>
      <c r="L388" s="43"/>
      <c r="M388" s="43"/>
      <c r="N388" s="43"/>
      <c r="O388" s="43"/>
      <c r="P388" s="43"/>
      <c r="Q388" s="43"/>
      <c r="R388" s="43"/>
      <c r="S388" s="43"/>
      <c r="T388" s="43"/>
      <c r="U388" s="43"/>
      <c r="V388" s="43"/>
    </row>
    <row r="389" spans="1:22" ht="20.149999999999999" customHeight="1">
      <c r="A389" s="789"/>
      <c r="B389" s="864" t="s">
        <v>33</v>
      </c>
      <c r="C389" s="864"/>
      <c r="D389" s="144"/>
      <c r="E389" s="157"/>
      <c r="F389" s="1067">
        <v>5340</v>
      </c>
      <c r="G389" s="1067"/>
      <c r="H389" s="1068">
        <f t="shared" si="15"/>
        <v>0</v>
      </c>
      <c r="I389" s="1069"/>
      <c r="J389" s="43"/>
      <c r="K389" s="43"/>
      <c r="L389" s="43"/>
      <c r="M389" s="43"/>
      <c r="N389" s="43"/>
      <c r="O389" s="43"/>
      <c r="P389" s="43"/>
      <c r="Q389" s="43"/>
      <c r="R389" s="43"/>
      <c r="S389" s="43"/>
      <c r="T389" s="43"/>
    </row>
    <row r="390" spans="1:22" ht="20.149999999999999" customHeight="1">
      <c r="A390" s="789"/>
      <c r="B390" s="864" t="s">
        <v>87</v>
      </c>
      <c r="C390" s="864"/>
      <c r="D390" s="168">
        <v>2</v>
      </c>
      <c r="E390" s="169">
        <v>5</v>
      </c>
      <c r="F390" s="1067">
        <v>5340</v>
      </c>
      <c r="G390" s="1067"/>
      <c r="H390" s="1070">
        <f t="shared" si="15"/>
        <v>8900</v>
      </c>
      <c r="I390" s="1071"/>
      <c r="J390" s="43"/>
      <c r="K390" s="43"/>
      <c r="L390" s="43"/>
      <c r="M390" s="43"/>
      <c r="N390" s="43"/>
      <c r="O390" s="43"/>
      <c r="P390" s="43"/>
      <c r="Q390" s="43"/>
      <c r="R390" s="43"/>
      <c r="S390" s="43"/>
      <c r="T390" s="43"/>
    </row>
    <row r="391" spans="1:22" ht="20.149999999999999" customHeight="1">
      <c r="A391" s="789"/>
      <c r="B391" s="864" t="s">
        <v>94</v>
      </c>
      <c r="C391" s="864"/>
      <c r="D391" s="144"/>
      <c r="E391" s="157"/>
      <c r="F391" s="1067">
        <v>5340</v>
      </c>
      <c r="G391" s="1067"/>
      <c r="H391" s="1068">
        <f t="shared" si="15"/>
        <v>0</v>
      </c>
      <c r="I391" s="1069"/>
      <c r="J391" s="43"/>
      <c r="K391" s="43"/>
      <c r="L391" s="43"/>
      <c r="M391" s="43"/>
      <c r="N391" s="43"/>
      <c r="O391" s="43"/>
      <c r="P391" s="43"/>
      <c r="Q391" s="43"/>
      <c r="R391" s="43"/>
      <c r="S391" s="43"/>
      <c r="T391" s="43"/>
    </row>
    <row r="392" spans="1:22" ht="20.149999999999999" customHeight="1">
      <c r="A392" s="789"/>
      <c r="B392" s="960" t="s">
        <v>195</v>
      </c>
      <c r="C392" s="960"/>
      <c r="D392" s="144"/>
      <c r="E392" s="157"/>
      <c r="F392" s="1067">
        <v>5340</v>
      </c>
      <c r="G392" s="1067"/>
      <c r="H392" s="1068">
        <f t="shared" si="15"/>
        <v>0</v>
      </c>
      <c r="I392" s="1069"/>
      <c r="J392" s="43"/>
      <c r="K392" s="43"/>
      <c r="L392" s="43"/>
      <c r="M392" s="43"/>
      <c r="N392" s="43"/>
      <c r="O392" s="43"/>
      <c r="P392" s="43"/>
      <c r="Q392" s="43"/>
      <c r="R392" s="43"/>
      <c r="S392" s="43"/>
      <c r="T392" s="43"/>
    </row>
    <row r="393" spans="1:22" ht="20.149999999999999" customHeight="1" thickBot="1">
      <c r="A393" s="789"/>
      <c r="B393" s="960" t="s">
        <v>14</v>
      </c>
      <c r="C393" s="1075"/>
      <c r="D393" s="158"/>
      <c r="E393" s="159"/>
      <c r="F393" s="1076">
        <v>5340</v>
      </c>
      <c r="G393" s="1076"/>
      <c r="H393" s="1077">
        <f>(E393*F393)*1/3</f>
        <v>0</v>
      </c>
      <c r="I393" s="1078"/>
      <c r="J393" s="43"/>
      <c r="K393" s="43"/>
      <c r="L393" s="43"/>
      <c r="M393" s="43"/>
      <c r="N393" s="43"/>
      <c r="O393" s="43"/>
      <c r="P393" s="43"/>
      <c r="Q393" s="43"/>
      <c r="R393" s="43"/>
      <c r="S393" s="43"/>
      <c r="T393" s="43"/>
    </row>
    <row r="394" spans="1:22" ht="20.149999999999999" customHeight="1" thickTop="1" thickBot="1">
      <c r="A394" s="789"/>
      <c r="B394" s="39"/>
      <c r="C394" s="60" t="s">
        <v>21</v>
      </c>
      <c r="D394" s="32"/>
      <c r="E394" s="23"/>
      <c r="F394" s="1087"/>
      <c r="G394" s="1088"/>
      <c r="H394" s="700">
        <f>SUM(H382:I393)</f>
        <v>10680</v>
      </c>
      <c r="I394" s="701"/>
      <c r="J394" s="43"/>
      <c r="K394" s="43"/>
      <c r="L394" s="43"/>
      <c r="M394" s="43"/>
      <c r="N394" s="43"/>
      <c r="O394" s="43"/>
      <c r="P394" s="43"/>
      <c r="Q394" s="43"/>
      <c r="R394" s="43"/>
      <c r="S394" s="43"/>
      <c r="T394" s="43"/>
    </row>
    <row r="395" spans="1:22" ht="20.149999999999999" customHeight="1" thickBot="1">
      <c r="A395" s="789"/>
      <c r="B395" s="714" t="s">
        <v>16</v>
      </c>
      <c r="C395" s="715"/>
      <c r="D395" s="1089" t="s">
        <v>105</v>
      </c>
      <c r="E395" s="1025"/>
      <c r="F395" s="1025"/>
      <c r="G395" s="1025"/>
      <c r="H395" s="1025"/>
      <c r="I395" s="1026"/>
      <c r="J395" s="42"/>
      <c r="K395" s="43"/>
      <c r="L395" s="86"/>
      <c r="M395" s="44"/>
      <c r="N395" s="44"/>
      <c r="O395" s="44"/>
      <c r="P395" s="44"/>
      <c r="Q395" s="44"/>
      <c r="R395" s="44"/>
      <c r="S395" s="44"/>
      <c r="T395" s="43"/>
    </row>
    <row r="396" spans="1:22" ht="20.149999999999999" customHeight="1">
      <c r="A396" s="789"/>
      <c r="B396" s="716"/>
      <c r="C396" s="717"/>
      <c r="D396" s="1028" t="s">
        <v>167</v>
      </c>
      <c r="E396" s="1031" t="s">
        <v>217</v>
      </c>
      <c r="F396" s="723" t="s">
        <v>93</v>
      </c>
      <c r="G396" s="832"/>
      <c r="H396" s="719" t="s">
        <v>168</v>
      </c>
      <c r="I396" s="832"/>
      <c r="J396" s="723" t="s">
        <v>217</v>
      </c>
      <c r="K396" s="724"/>
      <c r="L396" s="791" t="s">
        <v>93</v>
      </c>
      <c r="M396" s="1028" t="s">
        <v>169</v>
      </c>
      <c r="N396" s="1031"/>
      <c r="O396" s="839"/>
      <c r="P396" s="839" t="s">
        <v>217</v>
      </c>
      <c r="Q396" s="832" t="s">
        <v>93</v>
      </c>
      <c r="R396" s="832"/>
      <c r="S396" s="791"/>
      <c r="T396" s="43"/>
    </row>
    <row r="397" spans="1:22" ht="20.149999999999999" customHeight="1" thickBot="1">
      <c r="A397" s="789"/>
      <c r="B397" s="718"/>
      <c r="C397" s="377"/>
      <c r="D397" s="1080"/>
      <c r="E397" s="356"/>
      <c r="F397" s="430"/>
      <c r="G397" s="1000"/>
      <c r="H397" s="720"/>
      <c r="I397" s="1000"/>
      <c r="J397" s="430"/>
      <c r="K397" s="431"/>
      <c r="L397" s="1079"/>
      <c r="M397" s="1080"/>
      <c r="N397" s="356"/>
      <c r="O397" s="1081"/>
      <c r="P397" s="1081"/>
      <c r="Q397" s="1082"/>
      <c r="R397" s="1082"/>
      <c r="S397" s="1079"/>
      <c r="T397" s="43"/>
    </row>
    <row r="398" spans="1:22" ht="20.149999999999999" customHeight="1">
      <c r="A398" s="789"/>
      <c r="B398" s="960" t="s">
        <v>189</v>
      </c>
      <c r="C398" s="826"/>
      <c r="D398" s="142"/>
      <c r="E398" s="160">
        <v>1240</v>
      </c>
      <c r="F398" s="1083">
        <f>(D398*E398)*2/3</f>
        <v>0</v>
      </c>
      <c r="G398" s="710"/>
      <c r="H398" s="1084"/>
      <c r="I398" s="1084"/>
      <c r="J398" s="1085">
        <v>7410</v>
      </c>
      <c r="K398" s="1085"/>
      <c r="L398" s="118">
        <f>(H398*J398)*2/3</f>
        <v>0</v>
      </c>
      <c r="M398" s="1086"/>
      <c r="N398" s="1086"/>
      <c r="O398" s="1086"/>
      <c r="P398" s="161">
        <v>4330</v>
      </c>
      <c r="Q398" s="1097">
        <f>(M398*P398)*2/3</f>
        <v>0</v>
      </c>
      <c r="R398" s="1098"/>
      <c r="S398" s="1099"/>
      <c r="T398" s="43"/>
    </row>
    <row r="399" spans="1:22" ht="20.149999999999999" customHeight="1">
      <c r="A399" s="789"/>
      <c r="B399" s="864" t="s">
        <v>88</v>
      </c>
      <c r="C399" s="864"/>
      <c r="D399" s="144"/>
      <c r="E399" s="160">
        <v>1240</v>
      </c>
      <c r="F399" s="704">
        <f>(D399*E399)*2/3</f>
        <v>0</v>
      </c>
      <c r="G399" s="1090"/>
      <c r="H399" s="1091"/>
      <c r="I399" s="1091"/>
      <c r="J399" s="1092">
        <v>7410</v>
      </c>
      <c r="K399" s="1092"/>
      <c r="L399" s="119">
        <f t="shared" ref="L399:L409" si="16">(H399*J399)*2/3</f>
        <v>0</v>
      </c>
      <c r="M399" s="1093"/>
      <c r="N399" s="1093"/>
      <c r="O399" s="1093"/>
      <c r="P399" s="162">
        <v>4330</v>
      </c>
      <c r="Q399" s="1094">
        <f t="shared" ref="Q399:Q409" si="17">(M399*P399)*2/3</f>
        <v>0</v>
      </c>
      <c r="R399" s="1095"/>
      <c r="S399" s="1096"/>
      <c r="T399" s="47"/>
    </row>
    <row r="400" spans="1:22" ht="20.149999999999999" customHeight="1">
      <c r="A400" s="789"/>
      <c r="B400" s="864" t="s">
        <v>61</v>
      </c>
      <c r="C400" s="856"/>
      <c r="D400" s="144"/>
      <c r="E400" s="160">
        <v>1240</v>
      </c>
      <c r="F400" s="704">
        <f t="shared" ref="F400:F409" si="18">(D400*E400)*2/3</f>
        <v>0</v>
      </c>
      <c r="G400" s="1090"/>
      <c r="H400" s="1091"/>
      <c r="I400" s="1091"/>
      <c r="J400" s="1092">
        <v>7410</v>
      </c>
      <c r="K400" s="1092"/>
      <c r="L400" s="119">
        <f t="shared" si="16"/>
        <v>0</v>
      </c>
      <c r="M400" s="1093"/>
      <c r="N400" s="1093"/>
      <c r="O400" s="1093"/>
      <c r="P400" s="162">
        <v>4330</v>
      </c>
      <c r="Q400" s="1094">
        <f t="shared" si="17"/>
        <v>0</v>
      </c>
      <c r="R400" s="1095"/>
      <c r="S400" s="1096"/>
      <c r="T400" s="47"/>
    </row>
    <row r="401" spans="1:20" ht="20.149999999999999" customHeight="1">
      <c r="A401" s="789"/>
      <c r="B401" s="864" t="s">
        <v>89</v>
      </c>
      <c r="C401" s="864"/>
      <c r="D401" s="144"/>
      <c r="E401" s="160">
        <v>1240</v>
      </c>
      <c r="F401" s="704">
        <f t="shared" si="18"/>
        <v>0</v>
      </c>
      <c r="G401" s="1090"/>
      <c r="H401" s="1091"/>
      <c r="I401" s="1091"/>
      <c r="J401" s="1092">
        <v>7410</v>
      </c>
      <c r="K401" s="1092"/>
      <c r="L401" s="119">
        <f t="shared" si="16"/>
        <v>0</v>
      </c>
      <c r="M401" s="1093"/>
      <c r="N401" s="1093"/>
      <c r="O401" s="1093"/>
      <c r="P401" s="162">
        <v>4330</v>
      </c>
      <c r="Q401" s="1094">
        <f t="shared" si="17"/>
        <v>0</v>
      </c>
      <c r="R401" s="1095"/>
      <c r="S401" s="1096"/>
      <c r="T401" s="47"/>
    </row>
    <row r="402" spans="1:20" ht="20.149999999999999" customHeight="1">
      <c r="A402" s="789"/>
      <c r="B402" s="864" t="s">
        <v>90</v>
      </c>
      <c r="C402" s="864"/>
      <c r="D402" s="144"/>
      <c r="E402" s="160">
        <v>1240</v>
      </c>
      <c r="F402" s="704">
        <f t="shared" si="18"/>
        <v>0</v>
      </c>
      <c r="G402" s="1090"/>
      <c r="H402" s="1091"/>
      <c r="I402" s="1091"/>
      <c r="J402" s="1092">
        <v>7410</v>
      </c>
      <c r="K402" s="1092"/>
      <c r="L402" s="119">
        <f t="shared" si="16"/>
        <v>0</v>
      </c>
      <c r="M402" s="1093"/>
      <c r="N402" s="1093"/>
      <c r="O402" s="1093"/>
      <c r="P402" s="162">
        <v>4330</v>
      </c>
      <c r="Q402" s="1094">
        <f t="shared" si="17"/>
        <v>0</v>
      </c>
      <c r="R402" s="1095"/>
      <c r="S402" s="1096"/>
      <c r="T402" s="47"/>
    </row>
    <row r="403" spans="1:20" ht="20.149999999999999" customHeight="1">
      <c r="A403" s="789"/>
      <c r="B403" s="864" t="s">
        <v>6</v>
      </c>
      <c r="C403" s="864"/>
      <c r="D403" s="144"/>
      <c r="E403" s="160">
        <v>1240</v>
      </c>
      <c r="F403" s="704">
        <f t="shared" si="18"/>
        <v>0</v>
      </c>
      <c r="G403" s="1090"/>
      <c r="H403" s="1091"/>
      <c r="I403" s="1091"/>
      <c r="J403" s="1092">
        <v>7410</v>
      </c>
      <c r="K403" s="1092"/>
      <c r="L403" s="119">
        <f t="shared" si="16"/>
        <v>0</v>
      </c>
      <c r="M403" s="1093"/>
      <c r="N403" s="1093"/>
      <c r="O403" s="1093"/>
      <c r="P403" s="162">
        <v>4330</v>
      </c>
      <c r="Q403" s="1094">
        <f t="shared" si="17"/>
        <v>0</v>
      </c>
      <c r="R403" s="1095"/>
      <c r="S403" s="1096"/>
      <c r="T403" s="47"/>
    </row>
    <row r="404" spans="1:20" ht="20.149999999999999" customHeight="1">
      <c r="A404" s="789"/>
      <c r="B404" s="864" t="s">
        <v>31</v>
      </c>
      <c r="C404" s="864"/>
      <c r="D404" s="144"/>
      <c r="E404" s="160">
        <v>1240</v>
      </c>
      <c r="F404" s="704">
        <f t="shared" si="18"/>
        <v>0</v>
      </c>
      <c r="G404" s="1090"/>
      <c r="H404" s="1091"/>
      <c r="I404" s="1091"/>
      <c r="J404" s="1092">
        <v>7410</v>
      </c>
      <c r="K404" s="1092"/>
      <c r="L404" s="119">
        <f t="shared" si="16"/>
        <v>0</v>
      </c>
      <c r="M404" s="1093"/>
      <c r="N404" s="1093"/>
      <c r="O404" s="1093"/>
      <c r="P404" s="162">
        <v>4330</v>
      </c>
      <c r="Q404" s="1094">
        <f t="shared" si="17"/>
        <v>0</v>
      </c>
      <c r="R404" s="1095"/>
      <c r="S404" s="1096"/>
      <c r="T404" s="47"/>
    </row>
    <row r="405" spans="1:20" ht="20.149999999999999" customHeight="1">
      <c r="A405" s="789"/>
      <c r="B405" s="864" t="s">
        <v>33</v>
      </c>
      <c r="C405" s="864"/>
      <c r="D405" s="144"/>
      <c r="E405" s="160">
        <v>1240</v>
      </c>
      <c r="F405" s="704">
        <f t="shared" si="18"/>
        <v>0</v>
      </c>
      <c r="G405" s="1090"/>
      <c r="H405" s="1091"/>
      <c r="I405" s="1091"/>
      <c r="J405" s="1092">
        <v>7410</v>
      </c>
      <c r="K405" s="1092"/>
      <c r="L405" s="119">
        <f t="shared" si="16"/>
        <v>0</v>
      </c>
      <c r="M405" s="1093"/>
      <c r="N405" s="1093"/>
      <c r="O405" s="1093"/>
      <c r="P405" s="162">
        <v>4330</v>
      </c>
      <c r="Q405" s="1094">
        <f t="shared" si="17"/>
        <v>0</v>
      </c>
      <c r="R405" s="1095"/>
      <c r="S405" s="1096"/>
      <c r="T405" s="47"/>
    </row>
    <row r="406" spans="1:20" ht="20.149999999999999" customHeight="1">
      <c r="A406" s="789"/>
      <c r="B406" s="864" t="s">
        <v>87</v>
      </c>
      <c r="C406" s="864"/>
      <c r="D406" s="142"/>
      <c r="E406" s="160">
        <v>1240</v>
      </c>
      <c r="F406" s="704">
        <f t="shared" si="18"/>
        <v>0</v>
      </c>
      <c r="G406" s="1090"/>
      <c r="H406" s="1091"/>
      <c r="I406" s="1091"/>
      <c r="J406" s="1092">
        <v>7410</v>
      </c>
      <c r="K406" s="1092"/>
      <c r="L406" s="119">
        <f t="shared" si="16"/>
        <v>0</v>
      </c>
      <c r="M406" s="1093"/>
      <c r="N406" s="1093"/>
      <c r="O406" s="1093"/>
      <c r="P406" s="162">
        <v>4330</v>
      </c>
      <c r="Q406" s="1094">
        <f t="shared" si="17"/>
        <v>0</v>
      </c>
      <c r="R406" s="1095"/>
      <c r="S406" s="1096"/>
      <c r="T406" s="47"/>
    </row>
    <row r="407" spans="1:20" ht="20.149999999999999" customHeight="1">
      <c r="A407" s="789"/>
      <c r="B407" s="864" t="s">
        <v>94</v>
      </c>
      <c r="C407" s="856"/>
      <c r="D407" s="144"/>
      <c r="E407" s="160">
        <v>1240</v>
      </c>
      <c r="F407" s="704">
        <f t="shared" si="18"/>
        <v>0</v>
      </c>
      <c r="G407" s="1090"/>
      <c r="H407" s="1091"/>
      <c r="I407" s="1091"/>
      <c r="J407" s="1092">
        <v>7410</v>
      </c>
      <c r="K407" s="1092"/>
      <c r="L407" s="119">
        <f t="shared" si="16"/>
        <v>0</v>
      </c>
      <c r="M407" s="1093"/>
      <c r="N407" s="1093"/>
      <c r="O407" s="1093"/>
      <c r="P407" s="162">
        <v>4330</v>
      </c>
      <c r="Q407" s="1094">
        <f t="shared" si="17"/>
        <v>0</v>
      </c>
      <c r="R407" s="1095"/>
      <c r="S407" s="1096"/>
      <c r="T407" s="47"/>
    </row>
    <row r="408" spans="1:20" ht="20.149999999999999" customHeight="1">
      <c r="A408" s="789"/>
      <c r="B408" s="960" t="s">
        <v>195</v>
      </c>
      <c r="C408" s="826"/>
      <c r="D408" s="144"/>
      <c r="E408" s="160">
        <v>1240</v>
      </c>
      <c r="F408" s="704">
        <f t="shared" si="18"/>
        <v>0</v>
      </c>
      <c r="G408" s="1090"/>
      <c r="H408" s="1091"/>
      <c r="I408" s="1091"/>
      <c r="J408" s="1092">
        <v>7410</v>
      </c>
      <c r="K408" s="1092"/>
      <c r="L408" s="119">
        <f t="shared" si="16"/>
        <v>0</v>
      </c>
      <c r="M408" s="1093"/>
      <c r="N408" s="1093"/>
      <c r="O408" s="1093"/>
      <c r="P408" s="162">
        <v>4330</v>
      </c>
      <c r="Q408" s="1094">
        <f t="shared" si="17"/>
        <v>0</v>
      </c>
      <c r="R408" s="1095"/>
      <c r="S408" s="1096"/>
      <c r="T408" s="47"/>
    </row>
    <row r="409" spans="1:20" ht="20.149999999999999" customHeight="1" thickBot="1">
      <c r="A409" s="789"/>
      <c r="B409" s="960" t="s">
        <v>14</v>
      </c>
      <c r="C409" s="1112"/>
      <c r="D409" s="158"/>
      <c r="E409" s="163">
        <v>1240</v>
      </c>
      <c r="F409" s="1113">
        <f t="shared" si="18"/>
        <v>0</v>
      </c>
      <c r="G409" s="1114"/>
      <c r="H409" s="1115"/>
      <c r="I409" s="1115"/>
      <c r="J409" s="1116">
        <v>7410</v>
      </c>
      <c r="K409" s="1116"/>
      <c r="L409" s="121">
        <f t="shared" si="16"/>
        <v>0</v>
      </c>
      <c r="M409" s="1117"/>
      <c r="N409" s="1117"/>
      <c r="O409" s="1117"/>
      <c r="P409" s="164">
        <v>4330</v>
      </c>
      <c r="Q409" s="1118">
        <f t="shared" si="17"/>
        <v>0</v>
      </c>
      <c r="R409" s="1119"/>
      <c r="S409" s="1120"/>
      <c r="T409" s="43"/>
    </row>
    <row r="410" spans="1:20" ht="20.149999999999999" customHeight="1" thickTop="1" thickBot="1">
      <c r="A410" s="789"/>
      <c r="B410" s="39"/>
      <c r="C410" s="120" t="s">
        <v>21</v>
      </c>
      <c r="D410" s="32"/>
      <c r="E410" s="23"/>
      <c r="F410" s="700">
        <f>SUM(F398:G409)</f>
        <v>0</v>
      </c>
      <c r="G410" s="1100"/>
      <c r="H410" s="1101"/>
      <c r="I410" s="1102"/>
      <c r="J410" s="1103"/>
      <c r="K410" s="1104"/>
      <c r="L410" s="117">
        <f>SUM(L398:L409)</f>
        <v>0</v>
      </c>
      <c r="M410" s="1105"/>
      <c r="N410" s="1106"/>
      <c r="O410" s="1106"/>
      <c r="P410" s="99"/>
      <c r="Q410" s="1107">
        <f>SUM(Q398:S409)</f>
        <v>0</v>
      </c>
      <c r="R410" s="1108"/>
      <c r="S410" s="1109"/>
      <c r="T410" s="43"/>
    </row>
    <row r="411" spans="1:20" ht="20.149999999999999" customHeight="1" thickBot="1">
      <c r="A411" s="789"/>
      <c r="B411" s="714" t="s">
        <v>16</v>
      </c>
      <c r="C411" s="715"/>
      <c r="D411" s="1089" t="s">
        <v>106</v>
      </c>
      <c r="E411" s="1025"/>
      <c r="F411" s="1025"/>
      <c r="G411" s="1025"/>
      <c r="H411" s="1110"/>
      <c r="I411" s="1111"/>
      <c r="J411" s="87"/>
      <c r="K411" s="47"/>
      <c r="L411" s="47"/>
      <c r="M411" s="45"/>
      <c r="N411" s="45"/>
      <c r="O411" s="45"/>
      <c r="P411" s="45"/>
      <c r="Q411" s="45"/>
      <c r="R411" s="45"/>
      <c r="S411" s="45"/>
      <c r="T411" s="43"/>
    </row>
    <row r="412" spans="1:20" ht="20.149999999999999" customHeight="1">
      <c r="A412" s="789"/>
      <c r="B412" s="716"/>
      <c r="C412" s="717"/>
      <c r="D412" s="900" t="s">
        <v>170</v>
      </c>
      <c r="E412" s="724" t="s">
        <v>216</v>
      </c>
      <c r="F412" s="723" t="s">
        <v>10</v>
      </c>
      <c r="G412" s="724"/>
      <c r="H412" s="723" t="s">
        <v>93</v>
      </c>
      <c r="I412" s="791"/>
      <c r="J412" s="46"/>
      <c r="K412" s="47"/>
      <c r="L412" s="47"/>
      <c r="M412" s="47"/>
      <c r="N412" s="47"/>
      <c r="O412" s="47"/>
      <c r="P412" s="47"/>
      <c r="Q412" s="47"/>
      <c r="R412" s="47"/>
      <c r="S412" s="47"/>
      <c r="T412" s="47"/>
    </row>
    <row r="413" spans="1:20" ht="20.149999999999999" customHeight="1" thickBot="1">
      <c r="A413" s="789"/>
      <c r="B413" s="718"/>
      <c r="C413" s="377"/>
      <c r="D413" s="901"/>
      <c r="E413" s="431"/>
      <c r="F413" s="430"/>
      <c r="G413" s="431"/>
      <c r="H413" s="430"/>
      <c r="I413" s="432"/>
      <c r="J413" s="46"/>
      <c r="K413" s="47"/>
      <c r="L413" s="47"/>
      <c r="M413" s="47"/>
      <c r="N413" s="47"/>
      <c r="O413" s="47"/>
      <c r="P413" s="47"/>
      <c r="Q413" s="47"/>
      <c r="R413" s="47"/>
      <c r="S413" s="47"/>
      <c r="T413" s="47"/>
    </row>
    <row r="414" spans="1:20" ht="20.149999999999999" customHeight="1">
      <c r="A414" s="789"/>
      <c r="B414" s="1121" t="s">
        <v>189</v>
      </c>
      <c r="C414" s="1122"/>
      <c r="D414" s="142"/>
      <c r="E414" s="141">
        <v>1220</v>
      </c>
      <c r="F414" s="742" t="s">
        <v>22</v>
      </c>
      <c r="G414" s="742"/>
      <c r="H414" s="712">
        <f>(D414*E414)*2/3</f>
        <v>0</v>
      </c>
      <c r="I414" s="1123"/>
      <c r="J414" s="46"/>
      <c r="K414" s="47"/>
      <c r="L414" s="47"/>
      <c r="M414" s="47"/>
      <c r="N414" s="47"/>
      <c r="O414" s="47"/>
      <c r="P414" s="47"/>
      <c r="Q414" s="47"/>
      <c r="R414" s="47"/>
      <c r="S414" s="47"/>
      <c r="T414" s="47"/>
    </row>
    <row r="415" spans="1:20" ht="20.149999999999999" customHeight="1">
      <c r="A415" s="789"/>
      <c r="B415" s="864" t="s">
        <v>88</v>
      </c>
      <c r="C415" s="864"/>
      <c r="D415" s="144"/>
      <c r="E415" s="141">
        <v>1220</v>
      </c>
      <c r="F415" s="894" t="s">
        <v>22</v>
      </c>
      <c r="G415" s="894"/>
      <c r="H415" s="334">
        <f t="shared" ref="H415:H424" si="19">(D415*E415)*2/3</f>
        <v>0</v>
      </c>
      <c r="I415" s="335"/>
      <c r="J415" s="46"/>
      <c r="K415" s="47"/>
      <c r="L415" s="47"/>
      <c r="M415" s="47"/>
      <c r="N415" s="47"/>
      <c r="O415" s="47"/>
      <c r="P415" s="47"/>
      <c r="Q415" s="47"/>
      <c r="R415" s="47"/>
      <c r="S415" s="47"/>
      <c r="T415" s="47"/>
    </row>
    <row r="416" spans="1:20" ht="20.149999999999999" customHeight="1">
      <c r="A416" s="789"/>
      <c r="B416" s="864" t="s">
        <v>61</v>
      </c>
      <c r="C416" s="856"/>
      <c r="D416" s="144"/>
      <c r="E416" s="141">
        <v>1220</v>
      </c>
      <c r="F416" s="894" t="s">
        <v>22</v>
      </c>
      <c r="G416" s="894"/>
      <c r="H416" s="334">
        <f t="shared" si="19"/>
        <v>0</v>
      </c>
      <c r="I416" s="335"/>
      <c r="J416" s="46"/>
      <c r="K416" s="47"/>
      <c r="L416" s="47"/>
      <c r="M416" s="47"/>
      <c r="N416" s="47"/>
      <c r="O416" s="47"/>
      <c r="P416" s="47"/>
      <c r="Q416" s="47"/>
      <c r="R416" s="47"/>
      <c r="S416" s="47"/>
      <c r="T416" s="47"/>
    </row>
    <row r="417" spans="1:20" ht="20.149999999999999" customHeight="1">
      <c r="A417" s="789"/>
      <c r="B417" s="864" t="s">
        <v>89</v>
      </c>
      <c r="C417" s="864"/>
      <c r="D417" s="144"/>
      <c r="E417" s="141">
        <v>1220</v>
      </c>
      <c r="F417" s="894" t="s">
        <v>22</v>
      </c>
      <c r="G417" s="894"/>
      <c r="H417" s="334">
        <f t="shared" si="19"/>
        <v>0</v>
      </c>
      <c r="I417" s="335"/>
      <c r="J417" s="46"/>
      <c r="K417" s="47"/>
      <c r="L417" s="47"/>
      <c r="M417" s="47"/>
      <c r="N417" s="47"/>
      <c r="O417" s="47"/>
      <c r="P417" s="47"/>
      <c r="Q417" s="47"/>
      <c r="R417" s="47"/>
      <c r="S417" s="47"/>
      <c r="T417" s="47"/>
    </row>
    <row r="418" spans="1:20" ht="20.149999999999999" customHeight="1">
      <c r="A418" s="789"/>
      <c r="B418" s="864" t="s">
        <v>90</v>
      </c>
      <c r="C418" s="864"/>
      <c r="D418" s="144"/>
      <c r="E418" s="141">
        <v>1220</v>
      </c>
      <c r="F418" s="894" t="s">
        <v>22</v>
      </c>
      <c r="G418" s="894"/>
      <c r="H418" s="334">
        <f t="shared" si="19"/>
        <v>0</v>
      </c>
      <c r="I418" s="335"/>
      <c r="J418" s="46"/>
      <c r="K418" s="47"/>
      <c r="L418" s="47"/>
      <c r="M418" s="47"/>
      <c r="N418" s="47"/>
      <c r="O418" s="47"/>
      <c r="P418" s="47"/>
      <c r="Q418" s="47"/>
      <c r="R418" s="47"/>
      <c r="S418" s="47"/>
      <c r="T418" s="47"/>
    </row>
    <row r="419" spans="1:20" ht="20.149999999999999" customHeight="1">
      <c r="A419" s="789"/>
      <c r="B419" s="864" t="s">
        <v>6</v>
      </c>
      <c r="C419" s="864"/>
      <c r="D419" s="144"/>
      <c r="E419" s="141">
        <v>1220</v>
      </c>
      <c r="F419" s="894" t="s">
        <v>22</v>
      </c>
      <c r="G419" s="894"/>
      <c r="H419" s="334">
        <f t="shared" si="19"/>
        <v>0</v>
      </c>
      <c r="I419" s="335"/>
      <c r="J419" s="46"/>
      <c r="K419" s="47"/>
      <c r="L419" s="47"/>
      <c r="M419" s="47"/>
      <c r="N419" s="47"/>
      <c r="O419" s="47"/>
      <c r="P419" s="47"/>
      <c r="Q419" s="47"/>
      <c r="R419" s="47"/>
      <c r="S419" s="47"/>
      <c r="T419" s="47"/>
    </row>
    <row r="420" spans="1:20" ht="20.149999999999999" customHeight="1">
      <c r="A420" s="789"/>
      <c r="B420" s="864" t="s">
        <v>31</v>
      </c>
      <c r="C420" s="864"/>
      <c r="D420" s="144"/>
      <c r="E420" s="141">
        <v>1220</v>
      </c>
      <c r="F420" s="894" t="s">
        <v>22</v>
      </c>
      <c r="G420" s="894"/>
      <c r="H420" s="334">
        <f t="shared" si="19"/>
        <v>0</v>
      </c>
      <c r="I420" s="335"/>
      <c r="J420" s="46"/>
      <c r="K420" s="47"/>
      <c r="L420" s="47"/>
      <c r="M420" s="47"/>
      <c r="N420" s="47"/>
      <c r="O420" s="47"/>
      <c r="P420" s="47"/>
      <c r="Q420" s="47"/>
      <c r="R420" s="47"/>
      <c r="S420" s="47"/>
      <c r="T420" s="47"/>
    </row>
    <row r="421" spans="1:20" ht="20.149999999999999" customHeight="1">
      <c r="A421" s="789"/>
      <c r="B421" s="864" t="s">
        <v>33</v>
      </c>
      <c r="C421" s="864"/>
      <c r="D421" s="144"/>
      <c r="E421" s="141">
        <v>1220</v>
      </c>
      <c r="F421" s="894" t="s">
        <v>22</v>
      </c>
      <c r="G421" s="894"/>
      <c r="H421" s="334">
        <f t="shared" si="19"/>
        <v>0</v>
      </c>
      <c r="I421" s="335"/>
      <c r="J421" s="46"/>
      <c r="K421" s="47"/>
      <c r="L421" s="47"/>
      <c r="M421" s="47"/>
      <c r="N421" s="47"/>
      <c r="O421" s="47"/>
      <c r="P421" s="47"/>
      <c r="Q421" s="47"/>
      <c r="R421" s="47"/>
      <c r="S421" s="47"/>
      <c r="T421" s="47"/>
    </row>
    <row r="422" spans="1:20" ht="20.149999999999999" customHeight="1">
      <c r="A422" s="789"/>
      <c r="B422" s="864" t="s">
        <v>87</v>
      </c>
      <c r="C422" s="864"/>
      <c r="D422" s="144"/>
      <c r="E422" s="141">
        <v>1220</v>
      </c>
      <c r="F422" s="894" t="s">
        <v>22</v>
      </c>
      <c r="G422" s="894"/>
      <c r="H422" s="334">
        <f t="shared" si="19"/>
        <v>0</v>
      </c>
      <c r="I422" s="335"/>
      <c r="J422" s="46"/>
      <c r="K422" s="47"/>
      <c r="L422" s="47"/>
      <c r="M422" s="47"/>
      <c r="N422" s="47"/>
      <c r="O422" s="47"/>
      <c r="P422" s="47"/>
      <c r="Q422" s="47"/>
      <c r="R422" s="47"/>
      <c r="S422" s="47"/>
      <c r="T422" s="47"/>
    </row>
    <row r="423" spans="1:20" ht="20.149999999999999" customHeight="1">
      <c r="A423" s="789"/>
      <c r="B423" s="960" t="s">
        <v>195</v>
      </c>
      <c r="C423" s="826"/>
      <c r="D423" s="144"/>
      <c r="E423" s="141">
        <v>1220</v>
      </c>
      <c r="F423" s="894" t="s">
        <v>22</v>
      </c>
      <c r="G423" s="894"/>
      <c r="H423" s="334">
        <f t="shared" si="19"/>
        <v>0</v>
      </c>
      <c r="I423" s="335"/>
      <c r="J423" s="46"/>
      <c r="K423" s="47"/>
      <c r="L423" s="47"/>
      <c r="M423" s="47"/>
      <c r="N423" s="47"/>
      <c r="O423" s="47"/>
      <c r="P423" s="47"/>
      <c r="Q423" s="47"/>
      <c r="R423" s="47"/>
      <c r="S423" s="47"/>
      <c r="T423" s="47"/>
    </row>
    <row r="424" spans="1:20" ht="20.149999999999999" customHeight="1" thickBot="1">
      <c r="A424" s="789"/>
      <c r="B424" s="960" t="s">
        <v>14</v>
      </c>
      <c r="C424" s="1112"/>
      <c r="D424" s="158"/>
      <c r="E424" s="165">
        <v>1220</v>
      </c>
      <c r="F424" s="1124" t="s">
        <v>22</v>
      </c>
      <c r="G424" s="1124"/>
      <c r="H424" s="1125">
        <f t="shared" si="19"/>
        <v>0</v>
      </c>
      <c r="I424" s="1126"/>
      <c r="J424" s="46"/>
      <c r="K424" s="47"/>
      <c r="L424" s="47"/>
      <c r="M424" s="47"/>
      <c r="N424" s="47"/>
      <c r="O424" s="47"/>
      <c r="P424" s="47"/>
      <c r="Q424" s="47"/>
      <c r="R424" s="47"/>
      <c r="S424" s="47"/>
      <c r="T424" s="47"/>
    </row>
    <row r="425" spans="1:20" ht="20.149999999999999" customHeight="1" thickTop="1" thickBot="1">
      <c r="A425" s="789"/>
      <c r="B425" s="50"/>
      <c r="C425" s="120" t="s">
        <v>21</v>
      </c>
      <c r="D425" s="32"/>
      <c r="E425" s="23"/>
      <c r="F425" s="698"/>
      <c r="G425" s="699"/>
      <c r="H425" s="1127">
        <f>SUM(H414:I424)</f>
        <v>0</v>
      </c>
      <c r="I425" s="1128"/>
      <c r="J425" s="46"/>
      <c r="K425" s="47"/>
      <c r="L425" s="47"/>
      <c r="M425" s="47"/>
      <c r="N425" s="47"/>
      <c r="O425" s="47"/>
      <c r="P425" s="47"/>
      <c r="Q425" s="47"/>
      <c r="R425" s="47"/>
      <c r="S425" s="47"/>
      <c r="T425" s="47"/>
    </row>
    <row r="426" spans="1:20" ht="20.149999999999999" customHeight="1" thickBot="1">
      <c r="A426" s="789"/>
      <c r="B426" s="367" t="s">
        <v>71</v>
      </c>
      <c r="C426" s="368"/>
      <c r="D426" s="951" t="s">
        <v>107</v>
      </c>
      <c r="E426" s="952"/>
      <c r="F426" s="952"/>
      <c r="G426" s="952"/>
      <c r="H426" s="952"/>
      <c r="I426" s="953"/>
      <c r="J426" s="47"/>
      <c r="K426" s="47"/>
      <c r="L426" s="47"/>
      <c r="M426" s="47"/>
      <c r="N426" s="47"/>
      <c r="O426" s="47"/>
      <c r="P426" s="47"/>
      <c r="Q426" s="47"/>
      <c r="R426" s="47"/>
      <c r="S426" s="47"/>
      <c r="T426" s="47"/>
    </row>
    <row r="427" spans="1:20" ht="27" customHeight="1" thickBot="1">
      <c r="A427" s="789"/>
      <c r="B427" s="369"/>
      <c r="C427" s="370"/>
      <c r="D427" s="62" t="s">
        <v>63</v>
      </c>
      <c r="E427" s="1129" t="s">
        <v>70</v>
      </c>
      <c r="F427" s="1130"/>
      <c r="G427" s="1131"/>
      <c r="H427" s="1132" t="s">
        <v>29</v>
      </c>
      <c r="I427" s="1133"/>
      <c r="J427" s="47"/>
      <c r="K427" s="47"/>
      <c r="L427" s="47"/>
      <c r="M427" s="47"/>
      <c r="N427" s="47"/>
      <c r="O427" s="47"/>
      <c r="P427" s="47"/>
      <c r="Q427" s="47"/>
      <c r="R427" s="47"/>
      <c r="S427" s="47"/>
      <c r="T427" s="47"/>
    </row>
    <row r="428" spans="1:20" ht="20.149999999999999" customHeight="1">
      <c r="A428" s="789"/>
      <c r="B428" s="1121" t="s">
        <v>201</v>
      </c>
      <c r="C428" s="1122"/>
      <c r="D428" s="167">
        <v>1</v>
      </c>
      <c r="E428" s="1140" t="s">
        <v>85</v>
      </c>
      <c r="F428" s="1140"/>
      <c r="G428" s="1140"/>
      <c r="H428" s="1143">
        <v>20000</v>
      </c>
      <c r="I428" s="1144"/>
      <c r="J428" s="47"/>
      <c r="K428" s="47"/>
      <c r="L428" s="47"/>
      <c r="M428" s="47"/>
      <c r="N428" s="47"/>
      <c r="O428" s="47"/>
      <c r="P428" s="47"/>
      <c r="Q428" s="47"/>
      <c r="R428" s="47"/>
      <c r="S428" s="47"/>
      <c r="T428" s="47"/>
    </row>
    <row r="429" spans="1:20" ht="20.149999999999999" customHeight="1">
      <c r="A429" s="789"/>
      <c r="B429" s="1138" t="s">
        <v>202</v>
      </c>
      <c r="C429" s="1139"/>
      <c r="D429" s="137"/>
      <c r="E429" s="1141"/>
      <c r="F429" s="1141"/>
      <c r="G429" s="1141"/>
      <c r="H429" s="1134"/>
      <c r="I429" s="1135"/>
      <c r="J429" s="47"/>
      <c r="K429" s="47"/>
      <c r="L429" s="47"/>
      <c r="M429" s="47"/>
      <c r="N429" s="47"/>
      <c r="O429" s="47"/>
      <c r="P429" s="47"/>
      <c r="Q429" s="47"/>
      <c r="R429" s="47"/>
      <c r="S429" s="47"/>
      <c r="T429" s="47"/>
    </row>
    <row r="430" spans="1:20" ht="20.149999999999999" customHeight="1">
      <c r="A430" s="789"/>
      <c r="B430" s="1138" t="s">
        <v>203</v>
      </c>
      <c r="C430" s="1139"/>
      <c r="D430" s="135"/>
      <c r="E430" s="1142"/>
      <c r="F430" s="1142"/>
      <c r="G430" s="1142"/>
      <c r="H430" s="1134"/>
      <c r="I430" s="1135"/>
      <c r="J430" s="47"/>
      <c r="K430" s="47"/>
      <c r="L430" s="47"/>
      <c r="M430" s="47"/>
      <c r="N430" s="47"/>
      <c r="O430" s="47"/>
      <c r="P430" s="47"/>
      <c r="Q430" s="47"/>
      <c r="R430" s="47"/>
      <c r="S430" s="47"/>
      <c r="T430" s="47"/>
    </row>
    <row r="431" spans="1:20" ht="20.149999999999999" customHeight="1">
      <c r="A431" s="789"/>
      <c r="B431" s="1138" t="s">
        <v>204</v>
      </c>
      <c r="C431" s="1145"/>
      <c r="D431" s="135"/>
      <c r="E431" s="1142"/>
      <c r="F431" s="1142"/>
      <c r="G431" s="1142"/>
      <c r="H431" s="1134"/>
      <c r="I431" s="1135"/>
      <c r="J431" s="47"/>
      <c r="K431" s="47"/>
      <c r="L431" s="47"/>
      <c r="M431" s="47"/>
      <c r="N431" s="47"/>
      <c r="O431" s="47"/>
      <c r="P431" s="47"/>
      <c r="Q431" s="47"/>
      <c r="R431" s="47"/>
      <c r="S431" s="47"/>
      <c r="T431" s="47"/>
    </row>
    <row r="432" spans="1:20" ht="20.149999999999999" customHeight="1">
      <c r="A432" s="789"/>
      <c r="B432" s="1146" t="s">
        <v>205</v>
      </c>
      <c r="C432" s="1147"/>
      <c r="D432" s="137"/>
      <c r="E432" s="1142"/>
      <c r="F432" s="1142"/>
      <c r="G432" s="1142"/>
      <c r="H432" s="1134"/>
      <c r="I432" s="1135"/>
      <c r="J432" s="47"/>
      <c r="K432" s="47"/>
      <c r="L432" s="47"/>
      <c r="M432" s="47"/>
      <c r="N432" s="47"/>
      <c r="O432" s="47"/>
      <c r="P432" s="47"/>
      <c r="Q432" s="47"/>
      <c r="R432" s="47"/>
      <c r="S432" s="47"/>
      <c r="T432" s="47"/>
    </row>
    <row r="433" spans="1:22" ht="20.149999999999999" customHeight="1">
      <c r="A433" s="789"/>
      <c r="B433" s="1121" t="s">
        <v>206</v>
      </c>
      <c r="C433" s="1122"/>
      <c r="D433" s="153"/>
      <c r="E433" s="1142"/>
      <c r="F433" s="1142"/>
      <c r="G433" s="1142"/>
      <c r="H433" s="1136"/>
      <c r="I433" s="1137"/>
      <c r="J433" s="47"/>
      <c r="K433" s="47"/>
      <c r="L433" s="47"/>
      <c r="M433" s="47"/>
      <c r="N433" s="47"/>
      <c r="O433" s="47"/>
      <c r="P433" s="47"/>
      <c r="Q433" s="47"/>
      <c r="R433" s="47"/>
      <c r="S433" s="47"/>
      <c r="T433" s="47"/>
    </row>
    <row r="434" spans="1:22" ht="20.149999999999999" customHeight="1">
      <c r="A434" s="789"/>
      <c r="B434" s="1138" t="s">
        <v>207</v>
      </c>
      <c r="C434" s="1139"/>
      <c r="D434" s="137"/>
      <c r="E434" s="1142"/>
      <c r="F434" s="1142"/>
      <c r="G434" s="1142"/>
      <c r="H434" s="1134"/>
      <c r="I434" s="1135"/>
      <c r="J434" s="47"/>
      <c r="K434" s="47"/>
      <c r="L434" s="47"/>
      <c r="M434" s="47"/>
      <c r="N434" s="47"/>
      <c r="O434" s="47"/>
      <c r="P434" s="47"/>
      <c r="Q434" s="47"/>
      <c r="R434" s="47"/>
      <c r="S434" s="47"/>
      <c r="T434" s="47"/>
    </row>
    <row r="435" spans="1:22" ht="20.149999999999999" customHeight="1">
      <c r="A435" s="789"/>
      <c r="B435" s="1138" t="s">
        <v>208</v>
      </c>
      <c r="C435" s="1139"/>
      <c r="D435" s="135"/>
      <c r="E435" s="1142"/>
      <c r="F435" s="1142"/>
      <c r="G435" s="1142"/>
      <c r="H435" s="1134"/>
      <c r="I435" s="1135"/>
      <c r="J435" s="47"/>
      <c r="K435" s="47"/>
      <c r="L435" s="47"/>
      <c r="M435" s="47"/>
      <c r="N435" s="47"/>
      <c r="O435" s="47"/>
      <c r="P435" s="47"/>
      <c r="Q435" s="47"/>
      <c r="R435" s="47"/>
      <c r="S435" s="47"/>
      <c r="T435" s="47"/>
    </row>
    <row r="436" spans="1:22" ht="20.149999999999999" customHeight="1">
      <c r="A436" s="789"/>
      <c r="B436" s="1138" t="s">
        <v>209</v>
      </c>
      <c r="C436" s="1145"/>
      <c r="D436" s="135"/>
      <c r="E436" s="1142"/>
      <c r="F436" s="1142"/>
      <c r="G436" s="1142"/>
      <c r="H436" s="1134"/>
      <c r="I436" s="1135"/>
      <c r="J436" s="47"/>
      <c r="K436" s="47"/>
      <c r="L436" s="47"/>
      <c r="M436" s="47"/>
      <c r="N436" s="47"/>
      <c r="O436" s="47"/>
      <c r="P436" s="47"/>
      <c r="Q436" s="47"/>
      <c r="R436" s="47"/>
      <c r="S436" s="47"/>
      <c r="T436" s="47"/>
    </row>
    <row r="437" spans="1:22" ht="20.149999999999999" customHeight="1">
      <c r="A437" s="789"/>
      <c r="B437" s="1138" t="s">
        <v>6</v>
      </c>
      <c r="C437" s="1145"/>
      <c r="D437" s="135"/>
      <c r="E437" s="1142"/>
      <c r="F437" s="1142"/>
      <c r="G437" s="1142"/>
      <c r="H437" s="1134"/>
      <c r="I437" s="1135"/>
      <c r="J437" s="47"/>
      <c r="K437" s="47"/>
      <c r="L437" s="47"/>
      <c r="M437" s="47"/>
      <c r="N437" s="47"/>
      <c r="O437" s="47"/>
      <c r="P437" s="47"/>
      <c r="Q437" s="47"/>
      <c r="R437" s="47"/>
      <c r="S437" s="47"/>
      <c r="T437" s="47"/>
    </row>
    <row r="438" spans="1:22" ht="20.149999999999999" customHeight="1">
      <c r="A438" s="789"/>
      <c r="B438" s="1138" t="s">
        <v>31</v>
      </c>
      <c r="C438" s="1145"/>
      <c r="D438" s="135"/>
      <c r="E438" s="1142"/>
      <c r="F438" s="1142"/>
      <c r="G438" s="1142"/>
      <c r="H438" s="1134"/>
      <c r="I438" s="1135"/>
      <c r="J438" s="47"/>
      <c r="K438" s="47"/>
      <c r="L438" s="47"/>
      <c r="M438" s="47"/>
      <c r="N438" s="47"/>
      <c r="O438" s="47"/>
      <c r="P438" s="47"/>
      <c r="Q438" s="47"/>
      <c r="R438" s="47"/>
      <c r="S438" s="47"/>
      <c r="T438" s="47"/>
    </row>
    <row r="439" spans="1:22" ht="20.149999999999999" customHeight="1">
      <c r="A439" s="789"/>
      <c r="B439" s="1153" t="s">
        <v>13</v>
      </c>
      <c r="C439" s="1154"/>
      <c r="D439" s="135"/>
      <c r="E439" s="1142"/>
      <c r="F439" s="1142"/>
      <c r="G439" s="1142"/>
      <c r="H439" s="1134"/>
      <c r="I439" s="1135"/>
      <c r="J439" s="47"/>
      <c r="K439" s="47"/>
      <c r="L439" s="47"/>
      <c r="M439" s="47"/>
      <c r="N439" s="47"/>
      <c r="O439" s="47"/>
      <c r="P439" s="47"/>
      <c r="Q439" s="47"/>
      <c r="R439" s="47"/>
      <c r="S439" s="47"/>
      <c r="T439" s="47"/>
    </row>
    <row r="440" spans="1:22" ht="20.149999999999999" customHeight="1">
      <c r="A440" s="789"/>
      <c r="B440" s="1138" t="s">
        <v>33</v>
      </c>
      <c r="C440" s="1145"/>
      <c r="D440" s="135"/>
      <c r="E440" s="1142"/>
      <c r="F440" s="1142"/>
      <c r="G440" s="1142"/>
      <c r="H440" s="1134"/>
      <c r="I440" s="1135"/>
      <c r="J440" s="47"/>
      <c r="K440" s="47"/>
      <c r="L440" s="47"/>
      <c r="M440" s="47"/>
      <c r="N440" s="47"/>
      <c r="O440" s="47"/>
      <c r="P440" s="47"/>
      <c r="Q440" s="47"/>
      <c r="R440" s="47"/>
      <c r="S440" s="47"/>
      <c r="T440" s="47"/>
    </row>
    <row r="441" spans="1:22" ht="20.149999999999999" customHeight="1" thickBot="1">
      <c r="A441" s="789"/>
      <c r="B441" s="1146" t="s">
        <v>210</v>
      </c>
      <c r="C441" s="1147"/>
      <c r="D441" s="135"/>
      <c r="E441" s="1142"/>
      <c r="F441" s="1142"/>
      <c r="G441" s="1142"/>
      <c r="H441" s="1134"/>
      <c r="I441" s="1135"/>
      <c r="J441" s="47"/>
      <c r="K441" s="47"/>
      <c r="L441" s="47"/>
      <c r="M441" s="47"/>
      <c r="N441" s="47"/>
      <c r="O441" s="47"/>
      <c r="P441" s="47"/>
      <c r="Q441" s="47"/>
      <c r="R441" s="47"/>
      <c r="S441" s="47"/>
      <c r="T441" s="47"/>
    </row>
    <row r="442" spans="1:22" ht="20.149999999999999" customHeight="1" thickTop="1" thickBot="1">
      <c r="A442" s="789"/>
      <c r="B442" s="84"/>
      <c r="C442" s="60" t="s">
        <v>21</v>
      </c>
      <c r="D442" s="38"/>
      <c r="E442" s="353"/>
      <c r="F442" s="1148"/>
      <c r="G442" s="354"/>
      <c r="H442" s="1149">
        <f>SUM(H428:I441)</f>
        <v>20000</v>
      </c>
      <c r="I442" s="1150"/>
      <c r="J442" s="47"/>
      <c r="K442" s="47"/>
      <c r="L442" s="47"/>
      <c r="M442" s="47"/>
      <c r="N442" s="47"/>
      <c r="O442" s="47"/>
      <c r="P442" s="47"/>
      <c r="Q442" s="47"/>
      <c r="R442" s="47"/>
      <c r="S442" s="47"/>
      <c r="T442" s="47"/>
    </row>
    <row r="443" spans="1:22" s="28" customFormat="1" ht="25" customHeight="1" thickBot="1">
      <c r="A443" s="789"/>
      <c r="B443" s="451" t="s">
        <v>23</v>
      </c>
      <c r="C443" s="451"/>
      <c r="D443" s="68"/>
      <c r="E443" s="68"/>
      <c r="F443" s="68"/>
      <c r="G443" s="68"/>
      <c r="H443" s="68"/>
      <c r="I443" s="51"/>
      <c r="J443" s="1151">
        <f>SUM(H64,J85,H92,H100,H111,H122,H150,H157,J167,H195,H202,J230,J251,J282,J305,H309,I331,N337,L342,L348,L365,L371,H377,H394,F410,L410,Q410,H425,H442)</f>
        <v>442608</v>
      </c>
      <c r="K443" s="1152"/>
      <c r="L443" s="1152"/>
      <c r="M443" s="1152"/>
      <c r="N443" s="1152"/>
      <c r="O443" s="1152"/>
      <c r="P443" s="1152"/>
      <c r="Q443" s="454" t="s">
        <v>30</v>
      </c>
      <c r="R443" s="454"/>
      <c r="S443" s="454"/>
      <c r="T443" s="455"/>
      <c r="V443" s="49"/>
    </row>
    <row r="444" spans="1:22" ht="295.5" customHeight="1" thickBot="1">
      <c r="A444" s="790"/>
      <c r="B444" s="456" t="s">
        <v>262</v>
      </c>
      <c r="C444" s="456"/>
      <c r="D444" s="456"/>
      <c r="E444" s="456"/>
      <c r="F444" s="456"/>
      <c r="G444" s="456"/>
      <c r="H444" s="456"/>
      <c r="I444" s="456"/>
      <c r="J444" s="456"/>
      <c r="K444" s="456"/>
      <c r="L444" s="456"/>
      <c r="M444" s="456"/>
      <c r="N444" s="456"/>
      <c r="O444" s="456"/>
      <c r="P444" s="456"/>
      <c r="Q444" s="456"/>
      <c r="R444" s="456"/>
      <c r="S444" s="456"/>
      <c r="T444" s="457"/>
    </row>
    <row r="445" spans="1:22" ht="22.5" customHeight="1">
      <c r="A445" s="10"/>
      <c r="B445" s="444" t="s">
        <v>60</v>
      </c>
      <c r="C445" s="444"/>
      <c r="D445" s="444"/>
      <c r="E445" s="444"/>
      <c r="F445" s="444"/>
      <c r="G445" s="444"/>
      <c r="H445" s="444"/>
      <c r="I445" s="444"/>
      <c r="J445" s="444"/>
      <c r="K445" s="444"/>
      <c r="L445" s="444"/>
      <c r="M445" s="444"/>
      <c r="N445" s="444"/>
      <c r="O445" s="444"/>
      <c r="P445" s="444"/>
      <c r="Q445" s="444"/>
      <c r="R445" s="444"/>
      <c r="S445" s="444"/>
      <c r="T445" s="444"/>
    </row>
    <row r="446" spans="1:22" ht="9.75" customHeight="1">
      <c r="A446" s="10"/>
      <c r="B446" s="48"/>
      <c r="C446" s="48"/>
      <c r="D446" s="48"/>
      <c r="E446" s="48"/>
      <c r="F446" s="48"/>
      <c r="G446" s="48"/>
      <c r="H446" s="48"/>
      <c r="I446" s="48"/>
      <c r="J446" s="48"/>
      <c r="K446" s="48"/>
      <c r="L446" s="48"/>
      <c r="M446" s="48"/>
      <c r="N446" s="48"/>
      <c r="O446" s="48"/>
      <c r="P446" s="48"/>
      <c r="Q446" s="48"/>
      <c r="R446" s="48"/>
      <c r="S446" s="48"/>
      <c r="T446" s="48"/>
    </row>
    <row r="447" spans="1:22" ht="20.25" customHeight="1">
      <c r="A447" s="10"/>
      <c r="B447" s="9"/>
      <c r="C447" s="9"/>
    </row>
    <row r="448" spans="1:22" ht="20.25" customHeight="1">
      <c r="A448" s="10"/>
      <c r="B448" s="9"/>
      <c r="C448" s="9"/>
    </row>
  </sheetData>
  <mergeCells count="1469">
    <mergeCell ref="B445:T445"/>
    <mergeCell ref="E442:G442"/>
    <mergeCell ref="H442:I442"/>
    <mergeCell ref="B443:C443"/>
    <mergeCell ref="J443:P443"/>
    <mergeCell ref="Q443:T443"/>
    <mergeCell ref="B444:T444"/>
    <mergeCell ref="B439:C439"/>
    <mergeCell ref="H439:I439"/>
    <mergeCell ref="B440:C440"/>
    <mergeCell ref="H440:I440"/>
    <mergeCell ref="B441:C441"/>
    <mergeCell ref="H441:I441"/>
    <mergeCell ref="B436:C436"/>
    <mergeCell ref="H436:I436"/>
    <mergeCell ref="B437:C437"/>
    <mergeCell ref="H437:I437"/>
    <mergeCell ref="B438:C438"/>
    <mergeCell ref="H438:I438"/>
    <mergeCell ref="H432:I432"/>
    <mergeCell ref="B433:C433"/>
    <mergeCell ref="H433:I433"/>
    <mergeCell ref="B434:C434"/>
    <mergeCell ref="H434:I434"/>
    <mergeCell ref="B435:C435"/>
    <mergeCell ref="H435:I435"/>
    <mergeCell ref="B428:C428"/>
    <mergeCell ref="E428:G441"/>
    <mergeCell ref="H428:I428"/>
    <mergeCell ref="B429:C429"/>
    <mergeCell ref="H429:I429"/>
    <mergeCell ref="B430:C430"/>
    <mergeCell ref="H430:I430"/>
    <mergeCell ref="B431:C431"/>
    <mergeCell ref="H431:I431"/>
    <mergeCell ref="B432:C432"/>
    <mergeCell ref="B424:C424"/>
    <mergeCell ref="F424:G424"/>
    <mergeCell ref="H424:I424"/>
    <mergeCell ref="F425:G425"/>
    <mergeCell ref="H425:I425"/>
    <mergeCell ref="B426:C427"/>
    <mergeCell ref="D426:I426"/>
    <mergeCell ref="E427:G427"/>
    <mergeCell ref="H427:I427"/>
    <mergeCell ref="B422:C422"/>
    <mergeCell ref="F422:G422"/>
    <mergeCell ref="H422:I422"/>
    <mergeCell ref="B423:C423"/>
    <mergeCell ref="F423:G423"/>
    <mergeCell ref="H423:I423"/>
    <mergeCell ref="B420:C420"/>
    <mergeCell ref="F420:G420"/>
    <mergeCell ref="H420:I420"/>
    <mergeCell ref="B421:C421"/>
    <mergeCell ref="F421:G421"/>
    <mergeCell ref="H421:I421"/>
    <mergeCell ref="B418:C418"/>
    <mergeCell ref="F418:G418"/>
    <mergeCell ref="H418:I418"/>
    <mergeCell ref="B419:C419"/>
    <mergeCell ref="F419:G419"/>
    <mergeCell ref="H419:I419"/>
    <mergeCell ref="B416:C416"/>
    <mergeCell ref="F416:G416"/>
    <mergeCell ref="H416:I416"/>
    <mergeCell ref="B417:C417"/>
    <mergeCell ref="F417:G417"/>
    <mergeCell ref="H417:I417"/>
    <mergeCell ref="H412:I413"/>
    <mergeCell ref="B414:C414"/>
    <mergeCell ref="F414:G414"/>
    <mergeCell ref="H414:I414"/>
    <mergeCell ref="B415:C415"/>
    <mergeCell ref="F415:G415"/>
    <mergeCell ref="H415:I415"/>
    <mergeCell ref="F410:G410"/>
    <mergeCell ref="H410:I410"/>
    <mergeCell ref="J410:K410"/>
    <mergeCell ref="M410:O410"/>
    <mergeCell ref="Q410:S410"/>
    <mergeCell ref="B411:C413"/>
    <mergeCell ref="D411:I411"/>
    <mergeCell ref="D412:D413"/>
    <mergeCell ref="E412:E413"/>
    <mergeCell ref="F412:G413"/>
    <mergeCell ref="B409:C409"/>
    <mergeCell ref="F409:G409"/>
    <mergeCell ref="H409:I409"/>
    <mergeCell ref="J409:K409"/>
    <mergeCell ref="M409:O409"/>
    <mergeCell ref="Q409:S409"/>
    <mergeCell ref="B408:C408"/>
    <mergeCell ref="F408:G408"/>
    <mergeCell ref="H408:I408"/>
    <mergeCell ref="J408:K408"/>
    <mergeCell ref="M408:O408"/>
    <mergeCell ref="Q408:S408"/>
    <mergeCell ref="B407:C407"/>
    <mergeCell ref="F407:G407"/>
    <mergeCell ref="H407:I407"/>
    <mergeCell ref="J407:K407"/>
    <mergeCell ref="M407:O407"/>
    <mergeCell ref="Q407:S407"/>
    <mergeCell ref="B406:C406"/>
    <mergeCell ref="F406:G406"/>
    <mergeCell ref="H406:I406"/>
    <mergeCell ref="J406:K406"/>
    <mergeCell ref="M406:O406"/>
    <mergeCell ref="Q406:S406"/>
    <mergeCell ref="B405:C405"/>
    <mergeCell ref="F405:G405"/>
    <mergeCell ref="H405:I405"/>
    <mergeCell ref="J405:K405"/>
    <mergeCell ref="M405:O405"/>
    <mergeCell ref="Q405:S405"/>
    <mergeCell ref="B404:C404"/>
    <mergeCell ref="F404:G404"/>
    <mergeCell ref="H404:I404"/>
    <mergeCell ref="J404:K404"/>
    <mergeCell ref="M404:O404"/>
    <mergeCell ref="Q404:S404"/>
    <mergeCell ref="B403:C403"/>
    <mergeCell ref="F403:G403"/>
    <mergeCell ref="H403:I403"/>
    <mergeCell ref="J403:K403"/>
    <mergeCell ref="M403:O403"/>
    <mergeCell ref="Q403:S403"/>
    <mergeCell ref="B402:C402"/>
    <mergeCell ref="F402:G402"/>
    <mergeCell ref="H402:I402"/>
    <mergeCell ref="J402:K402"/>
    <mergeCell ref="M402:O402"/>
    <mergeCell ref="Q402:S402"/>
    <mergeCell ref="B401:C401"/>
    <mergeCell ref="F401:G401"/>
    <mergeCell ref="H401:I401"/>
    <mergeCell ref="J401:K401"/>
    <mergeCell ref="M401:O401"/>
    <mergeCell ref="Q401:S401"/>
    <mergeCell ref="B400:C400"/>
    <mergeCell ref="F400:G400"/>
    <mergeCell ref="H400:I400"/>
    <mergeCell ref="J400:K400"/>
    <mergeCell ref="M400:O400"/>
    <mergeCell ref="Q400:S400"/>
    <mergeCell ref="Q398:S398"/>
    <mergeCell ref="B399:C399"/>
    <mergeCell ref="F399:G399"/>
    <mergeCell ref="H399:I399"/>
    <mergeCell ref="J399:K399"/>
    <mergeCell ref="M399:O399"/>
    <mergeCell ref="Q399:S399"/>
    <mergeCell ref="J396:K397"/>
    <mergeCell ref="L396:L397"/>
    <mergeCell ref="M396:O397"/>
    <mergeCell ref="P396:P397"/>
    <mergeCell ref="Q396:S397"/>
    <mergeCell ref="B398:C398"/>
    <mergeCell ref="F398:G398"/>
    <mergeCell ref="H398:I398"/>
    <mergeCell ref="J398:K398"/>
    <mergeCell ref="M398:O398"/>
    <mergeCell ref="F394:G394"/>
    <mergeCell ref="H394:I394"/>
    <mergeCell ref="B395:C397"/>
    <mergeCell ref="D395:I395"/>
    <mergeCell ref="D396:D397"/>
    <mergeCell ref="E396:E397"/>
    <mergeCell ref="F396:G397"/>
    <mergeCell ref="H396:I397"/>
    <mergeCell ref="B392:C392"/>
    <mergeCell ref="F392:G392"/>
    <mergeCell ref="H392:I392"/>
    <mergeCell ref="B393:C393"/>
    <mergeCell ref="F393:G393"/>
    <mergeCell ref="H393:I393"/>
    <mergeCell ref="B390:C390"/>
    <mergeCell ref="F390:G390"/>
    <mergeCell ref="H390:I390"/>
    <mergeCell ref="B391:C391"/>
    <mergeCell ref="F391:G391"/>
    <mergeCell ref="H391:I391"/>
    <mergeCell ref="B388:C388"/>
    <mergeCell ref="F388:G388"/>
    <mergeCell ref="H388:I388"/>
    <mergeCell ref="B389:C389"/>
    <mergeCell ref="F389:G389"/>
    <mergeCell ref="H389:I389"/>
    <mergeCell ref="B386:C386"/>
    <mergeCell ref="F386:G386"/>
    <mergeCell ref="H386:I386"/>
    <mergeCell ref="B387:C387"/>
    <mergeCell ref="F387:G387"/>
    <mergeCell ref="H387:I387"/>
    <mergeCell ref="B384:C384"/>
    <mergeCell ref="F384:G384"/>
    <mergeCell ref="H384:I384"/>
    <mergeCell ref="B385:C385"/>
    <mergeCell ref="F385:G385"/>
    <mergeCell ref="H385:I385"/>
    <mergeCell ref="B382:C382"/>
    <mergeCell ref="F382:G382"/>
    <mergeCell ref="H382:I382"/>
    <mergeCell ref="B383:C383"/>
    <mergeCell ref="F383:G383"/>
    <mergeCell ref="H383:I383"/>
    <mergeCell ref="H376:I376"/>
    <mergeCell ref="F377:G377"/>
    <mergeCell ref="H377:I377"/>
    <mergeCell ref="C378:I378"/>
    <mergeCell ref="B379:C381"/>
    <mergeCell ref="D379:I379"/>
    <mergeCell ref="D380:D381"/>
    <mergeCell ref="E380:E381"/>
    <mergeCell ref="F380:G381"/>
    <mergeCell ref="H380:I381"/>
    <mergeCell ref="D371:K371"/>
    <mergeCell ref="B372:I372"/>
    <mergeCell ref="B373:B376"/>
    <mergeCell ref="F373:G373"/>
    <mergeCell ref="H373:I373"/>
    <mergeCell ref="F374:G374"/>
    <mergeCell ref="H374:I374"/>
    <mergeCell ref="F375:G375"/>
    <mergeCell ref="H375:I375"/>
    <mergeCell ref="F376:G376"/>
    <mergeCell ref="C366:C371"/>
    <mergeCell ref="D359:E359"/>
    <mergeCell ref="F359:G359"/>
    <mergeCell ref="H359:I359"/>
    <mergeCell ref="J359:K359"/>
    <mergeCell ref="D369:E369"/>
    <mergeCell ref="F369:G369"/>
    <mergeCell ref="H369:I369"/>
    <mergeCell ref="J369:K369"/>
    <mergeCell ref="D370:E370"/>
    <mergeCell ref="F370:G370"/>
    <mergeCell ref="H370:I370"/>
    <mergeCell ref="J370:K370"/>
    <mergeCell ref="D367:E367"/>
    <mergeCell ref="F367:G367"/>
    <mergeCell ref="H367:I367"/>
    <mergeCell ref="J367:K367"/>
    <mergeCell ref="D368:E368"/>
    <mergeCell ref="F368:G368"/>
    <mergeCell ref="H368:I368"/>
    <mergeCell ref="J368:K368"/>
    <mergeCell ref="D364:E364"/>
    <mergeCell ref="F364:G364"/>
    <mergeCell ref="H364:I364"/>
    <mergeCell ref="J364:K364"/>
    <mergeCell ref="D365:K365"/>
    <mergeCell ref="D366:E366"/>
    <mergeCell ref="F366:G366"/>
    <mergeCell ref="H366:I366"/>
    <mergeCell ref="J366:K366"/>
    <mergeCell ref="D355:E355"/>
    <mergeCell ref="F355:G355"/>
    <mergeCell ref="H355:I355"/>
    <mergeCell ref="J355:K355"/>
    <mergeCell ref="D352:E352"/>
    <mergeCell ref="F352:G352"/>
    <mergeCell ref="H352:I352"/>
    <mergeCell ref="J352:K352"/>
    <mergeCell ref="D353:E353"/>
    <mergeCell ref="F353:G353"/>
    <mergeCell ref="H353:I353"/>
    <mergeCell ref="J353:K353"/>
    <mergeCell ref="D362:E362"/>
    <mergeCell ref="F362:G362"/>
    <mergeCell ref="H362:I362"/>
    <mergeCell ref="J362:K362"/>
    <mergeCell ref="D363:E363"/>
    <mergeCell ref="F363:G363"/>
    <mergeCell ref="H363:I363"/>
    <mergeCell ref="J363:K363"/>
    <mergeCell ref="D360:E360"/>
    <mergeCell ref="F360:G360"/>
    <mergeCell ref="H360:I360"/>
    <mergeCell ref="J360:K360"/>
    <mergeCell ref="D361:E361"/>
    <mergeCell ref="F361:G361"/>
    <mergeCell ref="H361:I361"/>
    <mergeCell ref="J361:K361"/>
    <mergeCell ref="D358:E358"/>
    <mergeCell ref="F358:G358"/>
    <mergeCell ref="H358:I358"/>
    <mergeCell ref="J358:K358"/>
    <mergeCell ref="J344:K344"/>
    <mergeCell ref="D345:E345"/>
    <mergeCell ref="D350:E350"/>
    <mergeCell ref="F350:G350"/>
    <mergeCell ref="H350:I350"/>
    <mergeCell ref="J350:K350"/>
    <mergeCell ref="D351:E351"/>
    <mergeCell ref="F351:G351"/>
    <mergeCell ref="H351:I351"/>
    <mergeCell ref="J351:K351"/>
    <mergeCell ref="D347:E347"/>
    <mergeCell ref="F347:G347"/>
    <mergeCell ref="H347:I347"/>
    <mergeCell ref="J347:K347"/>
    <mergeCell ref="D348:K348"/>
    <mergeCell ref="C349:C365"/>
    <mergeCell ref="D349:E349"/>
    <mergeCell ref="F349:G349"/>
    <mergeCell ref="H349:I349"/>
    <mergeCell ref="J349:K349"/>
    <mergeCell ref="D356:E356"/>
    <mergeCell ref="F356:G356"/>
    <mergeCell ref="H356:I356"/>
    <mergeCell ref="J356:K356"/>
    <mergeCell ref="D357:E357"/>
    <mergeCell ref="F357:G357"/>
    <mergeCell ref="H357:I357"/>
    <mergeCell ref="J357:K357"/>
    <mergeCell ref="D354:E354"/>
    <mergeCell ref="F354:G354"/>
    <mergeCell ref="H354:I354"/>
    <mergeCell ref="J354:K354"/>
    <mergeCell ref="J340:K340"/>
    <mergeCell ref="D341:E341"/>
    <mergeCell ref="F341:G341"/>
    <mergeCell ref="H341:I341"/>
    <mergeCell ref="J341:K341"/>
    <mergeCell ref="D342:K342"/>
    <mergeCell ref="B338:L338"/>
    <mergeCell ref="B339:B371"/>
    <mergeCell ref="D339:E339"/>
    <mergeCell ref="F339:G339"/>
    <mergeCell ref="H339:I339"/>
    <mergeCell ref="J339:K339"/>
    <mergeCell ref="C340:C342"/>
    <mergeCell ref="D340:E340"/>
    <mergeCell ref="F340:G340"/>
    <mergeCell ref="H340:I340"/>
    <mergeCell ref="K335:M335"/>
    <mergeCell ref="F345:G345"/>
    <mergeCell ref="H345:I345"/>
    <mergeCell ref="J345:K345"/>
    <mergeCell ref="D346:E346"/>
    <mergeCell ref="F346:G346"/>
    <mergeCell ref="H346:I346"/>
    <mergeCell ref="J346:K346"/>
    <mergeCell ref="C343:C348"/>
    <mergeCell ref="D343:E343"/>
    <mergeCell ref="F343:G343"/>
    <mergeCell ref="H343:I343"/>
    <mergeCell ref="J343:K343"/>
    <mergeCell ref="D344:E344"/>
    <mergeCell ref="F344:G344"/>
    <mergeCell ref="H344:I344"/>
    <mergeCell ref="N335:P335"/>
    <mergeCell ref="K336:M336"/>
    <mergeCell ref="N336:P336"/>
    <mergeCell ref="K337:M337"/>
    <mergeCell ref="N337:P337"/>
    <mergeCell ref="K332:M332"/>
    <mergeCell ref="N332:P332"/>
    <mergeCell ref="K333:M333"/>
    <mergeCell ref="N333:P333"/>
    <mergeCell ref="K334:M334"/>
    <mergeCell ref="N334:P334"/>
    <mergeCell ref="B330:C330"/>
    <mergeCell ref="F330:G330"/>
    <mergeCell ref="I330:J330"/>
    <mergeCell ref="K330:M330"/>
    <mergeCell ref="N330:P330"/>
    <mergeCell ref="B331:C331"/>
    <mergeCell ref="I331:J331"/>
    <mergeCell ref="K331:M331"/>
    <mergeCell ref="N331:P331"/>
    <mergeCell ref="B328:C328"/>
    <mergeCell ref="F328:G328"/>
    <mergeCell ref="I328:J328"/>
    <mergeCell ref="K328:M328"/>
    <mergeCell ref="N328:P328"/>
    <mergeCell ref="B329:C329"/>
    <mergeCell ref="F329:G329"/>
    <mergeCell ref="I329:J329"/>
    <mergeCell ref="K329:M329"/>
    <mergeCell ref="N329:P329"/>
    <mergeCell ref="B326:C326"/>
    <mergeCell ref="F326:G326"/>
    <mergeCell ref="I326:J326"/>
    <mergeCell ref="K326:M326"/>
    <mergeCell ref="N326:P326"/>
    <mergeCell ref="B327:C327"/>
    <mergeCell ref="F327:G327"/>
    <mergeCell ref="I327:J327"/>
    <mergeCell ref="K327:M327"/>
    <mergeCell ref="N327:P327"/>
    <mergeCell ref="B324:C324"/>
    <mergeCell ref="F324:G324"/>
    <mergeCell ref="I324:J324"/>
    <mergeCell ref="K324:M324"/>
    <mergeCell ref="N324:P324"/>
    <mergeCell ref="B325:C325"/>
    <mergeCell ref="F325:G325"/>
    <mergeCell ref="I325:J325"/>
    <mergeCell ref="K325:M325"/>
    <mergeCell ref="N325:P325"/>
    <mergeCell ref="B322:C322"/>
    <mergeCell ref="F322:G322"/>
    <mergeCell ref="I322:J322"/>
    <mergeCell ref="K322:M322"/>
    <mergeCell ref="N322:P322"/>
    <mergeCell ref="B323:C323"/>
    <mergeCell ref="F323:G323"/>
    <mergeCell ref="I323:J323"/>
    <mergeCell ref="K323:M323"/>
    <mergeCell ref="N323:P323"/>
    <mergeCell ref="K314:M314"/>
    <mergeCell ref="N314:P314"/>
    <mergeCell ref="B315:C315"/>
    <mergeCell ref="F315:G315"/>
    <mergeCell ref="I315:J315"/>
    <mergeCell ref="K315:M315"/>
    <mergeCell ref="N315:P315"/>
    <mergeCell ref="F320:G320"/>
    <mergeCell ref="I320:J320"/>
    <mergeCell ref="K320:M320"/>
    <mergeCell ref="N320:P320"/>
    <mergeCell ref="B321:C321"/>
    <mergeCell ref="F321:G321"/>
    <mergeCell ref="I321:J321"/>
    <mergeCell ref="K321:M321"/>
    <mergeCell ref="N321:P321"/>
    <mergeCell ref="B318:C318"/>
    <mergeCell ref="F318:G318"/>
    <mergeCell ref="I318:J318"/>
    <mergeCell ref="K318:M318"/>
    <mergeCell ref="N318:P318"/>
    <mergeCell ref="B319:C319"/>
    <mergeCell ref="F319:G319"/>
    <mergeCell ref="I319:J319"/>
    <mergeCell ref="K319:M319"/>
    <mergeCell ref="N319:P319"/>
    <mergeCell ref="B312:C312"/>
    <mergeCell ref="E312:E330"/>
    <mergeCell ref="F312:G312"/>
    <mergeCell ref="I312:J312"/>
    <mergeCell ref="K312:M312"/>
    <mergeCell ref="N312:P312"/>
    <mergeCell ref="F313:G313"/>
    <mergeCell ref="I313:J313"/>
    <mergeCell ref="K313:M313"/>
    <mergeCell ref="N313:P313"/>
    <mergeCell ref="F309:G309"/>
    <mergeCell ref="H309:I309"/>
    <mergeCell ref="B310:C311"/>
    <mergeCell ref="D310:J310"/>
    <mergeCell ref="K310:P310"/>
    <mergeCell ref="F311:G311"/>
    <mergeCell ref="I311:J311"/>
    <mergeCell ref="K311:M311"/>
    <mergeCell ref="N311:P311"/>
    <mergeCell ref="B316:C316"/>
    <mergeCell ref="F316:G316"/>
    <mergeCell ref="I316:J316"/>
    <mergeCell ref="K316:M316"/>
    <mergeCell ref="N316:P316"/>
    <mergeCell ref="B317:C317"/>
    <mergeCell ref="F317:G317"/>
    <mergeCell ref="I317:J317"/>
    <mergeCell ref="K317:M317"/>
    <mergeCell ref="N317:P317"/>
    <mergeCell ref="B314:C314"/>
    <mergeCell ref="F314:G314"/>
    <mergeCell ref="I314:J314"/>
    <mergeCell ref="D306:I306"/>
    <mergeCell ref="B307:B308"/>
    <mergeCell ref="F307:G307"/>
    <mergeCell ref="H307:I307"/>
    <mergeCell ref="F308:G308"/>
    <mergeCell ref="H308:I308"/>
    <mergeCell ref="B304:C304"/>
    <mergeCell ref="D304:E304"/>
    <mergeCell ref="G304:I304"/>
    <mergeCell ref="J304:L304"/>
    <mergeCell ref="D305:E305"/>
    <mergeCell ref="G305:I305"/>
    <mergeCell ref="J305:L305"/>
    <mergeCell ref="B302:C302"/>
    <mergeCell ref="D302:E302"/>
    <mergeCell ref="G302:I302"/>
    <mergeCell ref="J302:L302"/>
    <mergeCell ref="B303:C303"/>
    <mergeCell ref="D303:E303"/>
    <mergeCell ref="G303:I303"/>
    <mergeCell ref="J303:L303"/>
    <mergeCell ref="B300:C300"/>
    <mergeCell ref="D300:E300"/>
    <mergeCell ref="G300:I300"/>
    <mergeCell ref="J300:L300"/>
    <mergeCell ref="B301:C301"/>
    <mergeCell ref="D301:E301"/>
    <mergeCell ref="G301:I301"/>
    <mergeCell ref="J301:L301"/>
    <mergeCell ref="B298:C298"/>
    <mergeCell ref="D298:E298"/>
    <mergeCell ref="G298:I298"/>
    <mergeCell ref="J298:L298"/>
    <mergeCell ref="B299:C299"/>
    <mergeCell ref="D299:E299"/>
    <mergeCell ref="G299:I299"/>
    <mergeCell ref="J299:L299"/>
    <mergeCell ref="B296:C296"/>
    <mergeCell ref="D296:E296"/>
    <mergeCell ref="G296:I296"/>
    <mergeCell ref="J296:L296"/>
    <mergeCell ref="B297:C297"/>
    <mergeCell ref="D297:E297"/>
    <mergeCell ref="G297:I297"/>
    <mergeCell ref="J297:L297"/>
    <mergeCell ref="B294:C294"/>
    <mergeCell ref="D294:E294"/>
    <mergeCell ref="G294:I294"/>
    <mergeCell ref="J294:L294"/>
    <mergeCell ref="B295:C295"/>
    <mergeCell ref="D295:E295"/>
    <mergeCell ref="G295:I295"/>
    <mergeCell ref="J295:L295"/>
    <mergeCell ref="B292:C292"/>
    <mergeCell ref="D292:E292"/>
    <mergeCell ref="G292:I292"/>
    <mergeCell ref="J292:L292"/>
    <mergeCell ref="D293:E293"/>
    <mergeCell ref="G293:I293"/>
    <mergeCell ref="J293:L293"/>
    <mergeCell ref="B290:C290"/>
    <mergeCell ref="D290:E290"/>
    <mergeCell ref="G290:I290"/>
    <mergeCell ref="J290:L290"/>
    <mergeCell ref="B291:C291"/>
    <mergeCell ref="D291:E291"/>
    <mergeCell ref="G291:I291"/>
    <mergeCell ref="J291:L291"/>
    <mergeCell ref="B288:C288"/>
    <mergeCell ref="D288:E288"/>
    <mergeCell ref="G288:I288"/>
    <mergeCell ref="J288:L288"/>
    <mergeCell ref="B289:C289"/>
    <mergeCell ref="D289:E289"/>
    <mergeCell ref="G289:I289"/>
    <mergeCell ref="J289:L289"/>
    <mergeCell ref="D286:E286"/>
    <mergeCell ref="G286:I286"/>
    <mergeCell ref="J286:L286"/>
    <mergeCell ref="B287:C287"/>
    <mergeCell ref="D287:E287"/>
    <mergeCell ref="G287:I287"/>
    <mergeCell ref="J287:L287"/>
    <mergeCell ref="B283:C284"/>
    <mergeCell ref="D283:L283"/>
    <mergeCell ref="D284:E284"/>
    <mergeCell ref="G284:I284"/>
    <mergeCell ref="J284:L284"/>
    <mergeCell ref="B285:C285"/>
    <mergeCell ref="D285:E285"/>
    <mergeCell ref="G285:I285"/>
    <mergeCell ref="J285:L285"/>
    <mergeCell ref="B281:C281"/>
    <mergeCell ref="D281:E281"/>
    <mergeCell ref="G281:I281"/>
    <mergeCell ref="J281:L281"/>
    <mergeCell ref="D282:E282"/>
    <mergeCell ref="G282:I282"/>
    <mergeCell ref="J282:L282"/>
    <mergeCell ref="B279:C279"/>
    <mergeCell ref="D279:E279"/>
    <mergeCell ref="G279:I279"/>
    <mergeCell ref="J279:L279"/>
    <mergeCell ref="B280:C280"/>
    <mergeCell ref="D280:E280"/>
    <mergeCell ref="G280:I280"/>
    <mergeCell ref="J280:L280"/>
    <mergeCell ref="B277:C277"/>
    <mergeCell ref="D277:E277"/>
    <mergeCell ref="G277:I277"/>
    <mergeCell ref="J277:L277"/>
    <mergeCell ref="B278:C278"/>
    <mergeCell ref="D278:E278"/>
    <mergeCell ref="G278:I278"/>
    <mergeCell ref="J278:L278"/>
    <mergeCell ref="B275:C275"/>
    <mergeCell ref="D275:E275"/>
    <mergeCell ref="G275:I275"/>
    <mergeCell ref="J275:L275"/>
    <mergeCell ref="B276:C276"/>
    <mergeCell ref="D276:E276"/>
    <mergeCell ref="G276:I276"/>
    <mergeCell ref="J276:L276"/>
    <mergeCell ref="B273:C273"/>
    <mergeCell ref="D273:E273"/>
    <mergeCell ref="G273:I273"/>
    <mergeCell ref="J273:L273"/>
    <mergeCell ref="B274:C274"/>
    <mergeCell ref="D274:E274"/>
    <mergeCell ref="G274:I274"/>
    <mergeCell ref="J274:L274"/>
    <mergeCell ref="B271:C271"/>
    <mergeCell ref="D271:E271"/>
    <mergeCell ref="G271:I271"/>
    <mergeCell ref="J271:L271"/>
    <mergeCell ref="B272:C272"/>
    <mergeCell ref="D272:E272"/>
    <mergeCell ref="G272:I272"/>
    <mergeCell ref="J272:L272"/>
    <mergeCell ref="B269:C269"/>
    <mergeCell ref="D269:E269"/>
    <mergeCell ref="G269:I269"/>
    <mergeCell ref="J269:L269"/>
    <mergeCell ref="D270:E270"/>
    <mergeCell ref="G270:I270"/>
    <mergeCell ref="J270:L270"/>
    <mergeCell ref="B267:C267"/>
    <mergeCell ref="D267:E267"/>
    <mergeCell ref="G267:I267"/>
    <mergeCell ref="J267:L267"/>
    <mergeCell ref="B268:C268"/>
    <mergeCell ref="D268:E268"/>
    <mergeCell ref="G268:I268"/>
    <mergeCell ref="J268:L268"/>
    <mergeCell ref="B265:C265"/>
    <mergeCell ref="D265:E265"/>
    <mergeCell ref="G265:I265"/>
    <mergeCell ref="J265:L265"/>
    <mergeCell ref="B266:C266"/>
    <mergeCell ref="D266:E266"/>
    <mergeCell ref="G266:I266"/>
    <mergeCell ref="J266:L266"/>
    <mergeCell ref="B263:C263"/>
    <mergeCell ref="D263:E263"/>
    <mergeCell ref="G263:I263"/>
    <mergeCell ref="J263:L263"/>
    <mergeCell ref="B264:C264"/>
    <mergeCell ref="D264:E264"/>
    <mergeCell ref="G264:I264"/>
    <mergeCell ref="J264:L264"/>
    <mergeCell ref="B261:C261"/>
    <mergeCell ref="D261:E261"/>
    <mergeCell ref="G261:I261"/>
    <mergeCell ref="J261:L261"/>
    <mergeCell ref="D262:E262"/>
    <mergeCell ref="G262:I262"/>
    <mergeCell ref="J262:L262"/>
    <mergeCell ref="H256:I256"/>
    <mergeCell ref="B257:C257"/>
    <mergeCell ref="H257:I257"/>
    <mergeCell ref="F258:G258"/>
    <mergeCell ref="H258:I258"/>
    <mergeCell ref="B259:C260"/>
    <mergeCell ref="D259:L259"/>
    <mergeCell ref="D260:E260"/>
    <mergeCell ref="G260:I260"/>
    <mergeCell ref="J260:L260"/>
    <mergeCell ref="B252:C253"/>
    <mergeCell ref="D252:I252"/>
    <mergeCell ref="F253:G253"/>
    <mergeCell ref="H253:I253"/>
    <mergeCell ref="B254:C254"/>
    <mergeCell ref="F254:G257"/>
    <mergeCell ref="H254:I254"/>
    <mergeCell ref="B255:C255"/>
    <mergeCell ref="H255:I255"/>
    <mergeCell ref="B256:C256"/>
    <mergeCell ref="B250:C250"/>
    <mergeCell ref="F250:G250"/>
    <mergeCell ref="H250:I250"/>
    <mergeCell ref="J250:K250"/>
    <mergeCell ref="B251:C251"/>
    <mergeCell ref="F251:G251"/>
    <mergeCell ref="H251:I251"/>
    <mergeCell ref="J251:K251"/>
    <mergeCell ref="B248:C248"/>
    <mergeCell ref="F248:G248"/>
    <mergeCell ref="H248:I248"/>
    <mergeCell ref="J248:K248"/>
    <mergeCell ref="B249:C249"/>
    <mergeCell ref="F249:G249"/>
    <mergeCell ref="H249:I249"/>
    <mergeCell ref="J249:K249"/>
    <mergeCell ref="B246:C246"/>
    <mergeCell ref="F246:G246"/>
    <mergeCell ref="H246:I246"/>
    <mergeCell ref="J246:K246"/>
    <mergeCell ref="B247:C247"/>
    <mergeCell ref="F247:G247"/>
    <mergeCell ref="H247:I247"/>
    <mergeCell ref="J247:K247"/>
    <mergeCell ref="B244:C244"/>
    <mergeCell ref="F244:G244"/>
    <mergeCell ref="H244:I244"/>
    <mergeCell ref="J244:K244"/>
    <mergeCell ref="B245:C245"/>
    <mergeCell ref="F245:G245"/>
    <mergeCell ref="H245:I245"/>
    <mergeCell ref="J245:K245"/>
    <mergeCell ref="B242:C242"/>
    <mergeCell ref="F242:G242"/>
    <mergeCell ref="H242:I242"/>
    <mergeCell ref="J242:K242"/>
    <mergeCell ref="B243:C243"/>
    <mergeCell ref="F243:G243"/>
    <mergeCell ref="H243:I243"/>
    <mergeCell ref="J243:K243"/>
    <mergeCell ref="B240:C240"/>
    <mergeCell ref="F240:G240"/>
    <mergeCell ref="H240:I240"/>
    <mergeCell ref="J240:K240"/>
    <mergeCell ref="B241:C241"/>
    <mergeCell ref="F241:G241"/>
    <mergeCell ref="H241:I241"/>
    <mergeCell ref="J241:K241"/>
    <mergeCell ref="B238:C238"/>
    <mergeCell ref="F238:G238"/>
    <mergeCell ref="H238:I238"/>
    <mergeCell ref="J238:K238"/>
    <mergeCell ref="B239:C239"/>
    <mergeCell ref="F239:G239"/>
    <mergeCell ref="H239:I239"/>
    <mergeCell ref="J239:K239"/>
    <mergeCell ref="B236:C236"/>
    <mergeCell ref="F236:G236"/>
    <mergeCell ref="H236:I236"/>
    <mergeCell ref="J236:K236"/>
    <mergeCell ref="B237:C237"/>
    <mergeCell ref="F237:G237"/>
    <mergeCell ref="H237:I237"/>
    <mergeCell ref="J237:K237"/>
    <mergeCell ref="F234:G234"/>
    <mergeCell ref="H234:I234"/>
    <mergeCell ref="J234:K234"/>
    <mergeCell ref="B235:C235"/>
    <mergeCell ref="F235:G235"/>
    <mergeCell ref="H235:I235"/>
    <mergeCell ref="J235:K235"/>
    <mergeCell ref="B231:C232"/>
    <mergeCell ref="D231:K231"/>
    <mergeCell ref="F232:G232"/>
    <mergeCell ref="H232:I232"/>
    <mergeCell ref="J232:K232"/>
    <mergeCell ref="B233:C233"/>
    <mergeCell ref="F233:G233"/>
    <mergeCell ref="H233:I233"/>
    <mergeCell ref="J233:K233"/>
    <mergeCell ref="B229:C229"/>
    <mergeCell ref="F229:G229"/>
    <mergeCell ref="H229:I229"/>
    <mergeCell ref="J229:K229"/>
    <mergeCell ref="F230:G230"/>
    <mergeCell ref="H230:I230"/>
    <mergeCell ref="J230:K230"/>
    <mergeCell ref="B227:C227"/>
    <mergeCell ref="F227:G227"/>
    <mergeCell ref="H227:I227"/>
    <mergeCell ref="J227:K227"/>
    <mergeCell ref="B228:C228"/>
    <mergeCell ref="F228:G228"/>
    <mergeCell ref="H228:I228"/>
    <mergeCell ref="J228:K228"/>
    <mergeCell ref="B225:C225"/>
    <mergeCell ref="F225:G225"/>
    <mergeCell ref="H225:I225"/>
    <mergeCell ref="J225:K225"/>
    <mergeCell ref="B226:C226"/>
    <mergeCell ref="F226:G226"/>
    <mergeCell ref="H226:I226"/>
    <mergeCell ref="J226:K226"/>
    <mergeCell ref="B223:C223"/>
    <mergeCell ref="F223:G223"/>
    <mergeCell ref="H223:I223"/>
    <mergeCell ref="J223:K223"/>
    <mergeCell ref="F224:G224"/>
    <mergeCell ref="H224:I224"/>
    <mergeCell ref="J224:K224"/>
    <mergeCell ref="B221:C221"/>
    <mergeCell ref="F221:G221"/>
    <mergeCell ref="H221:I221"/>
    <mergeCell ref="J221:K221"/>
    <mergeCell ref="B222:C222"/>
    <mergeCell ref="F222:G222"/>
    <mergeCell ref="H222:I222"/>
    <mergeCell ref="J222:K222"/>
    <mergeCell ref="B219:C219"/>
    <mergeCell ref="F219:G219"/>
    <mergeCell ref="H219:I219"/>
    <mergeCell ref="J219:K219"/>
    <mergeCell ref="B220:C220"/>
    <mergeCell ref="F220:G220"/>
    <mergeCell ref="H220:I220"/>
    <mergeCell ref="J220:K220"/>
    <mergeCell ref="B217:C217"/>
    <mergeCell ref="F217:G217"/>
    <mergeCell ref="H217:I217"/>
    <mergeCell ref="J217:K217"/>
    <mergeCell ref="B218:C218"/>
    <mergeCell ref="F218:G218"/>
    <mergeCell ref="H218:I218"/>
    <mergeCell ref="J218:K218"/>
    <mergeCell ref="B215:C215"/>
    <mergeCell ref="F215:G215"/>
    <mergeCell ref="H215:I215"/>
    <mergeCell ref="J215:K215"/>
    <mergeCell ref="B216:C216"/>
    <mergeCell ref="F216:G216"/>
    <mergeCell ref="H216:I216"/>
    <mergeCell ref="J216:K216"/>
    <mergeCell ref="B213:C213"/>
    <mergeCell ref="F213:G213"/>
    <mergeCell ref="H213:I213"/>
    <mergeCell ref="J213:K213"/>
    <mergeCell ref="B214:C214"/>
    <mergeCell ref="F214:G214"/>
    <mergeCell ref="H214:I214"/>
    <mergeCell ref="J214:K214"/>
    <mergeCell ref="B211:C211"/>
    <mergeCell ref="F211:G211"/>
    <mergeCell ref="H211:I211"/>
    <mergeCell ref="J211:K211"/>
    <mergeCell ref="B212:C212"/>
    <mergeCell ref="F212:G212"/>
    <mergeCell ref="H212:I212"/>
    <mergeCell ref="J212:K212"/>
    <mergeCell ref="B209:C209"/>
    <mergeCell ref="F209:G209"/>
    <mergeCell ref="H209:I209"/>
    <mergeCell ref="J209:K209"/>
    <mergeCell ref="B210:C210"/>
    <mergeCell ref="F210:G210"/>
    <mergeCell ref="H210:I210"/>
    <mergeCell ref="J210:K210"/>
    <mergeCell ref="B207:C207"/>
    <mergeCell ref="F207:G207"/>
    <mergeCell ref="H207:I207"/>
    <mergeCell ref="J207:K207"/>
    <mergeCell ref="B208:C208"/>
    <mergeCell ref="F208:G208"/>
    <mergeCell ref="H208:I208"/>
    <mergeCell ref="J208:K208"/>
    <mergeCell ref="J204:K204"/>
    <mergeCell ref="B205:C205"/>
    <mergeCell ref="F205:G205"/>
    <mergeCell ref="H205:I205"/>
    <mergeCell ref="J205:K205"/>
    <mergeCell ref="F206:G206"/>
    <mergeCell ref="H206:I206"/>
    <mergeCell ref="J206:K206"/>
    <mergeCell ref="F202:G202"/>
    <mergeCell ref="H202:I202"/>
    <mergeCell ref="B203:C204"/>
    <mergeCell ref="D203:I203"/>
    <mergeCell ref="F204:G204"/>
    <mergeCell ref="H204:I204"/>
    <mergeCell ref="B198:C198"/>
    <mergeCell ref="F198:G201"/>
    <mergeCell ref="H198:I198"/>
    <mergeCell ref="B199:C199"/>
    <mergeCell ref="H199:I199"/>
    <mergeCell ref="B200:C200"/>
    <mergeCell ref="H200:I200"/>
    <mergeCell ref="B201:C201"/>
    <mergeCell ref="H201:I201"/>
    <mergeCell ref="F195:G195"/>
    <mergeCell ref="H195:I195"/>
    <mergeCell ref="B196:C197"/>
    <mergeCell ref="D196:I196"/>
    <mergeCell ref="F197:G197"/>
    <mergeCell ref="H197:I197"/>
    <mergeCell ref="B193:C193"/>
    <mergeCell ref="F193:G193"/>
    <mergeCell ref="H193:I193"/>
    <mergeCell ref="B194:C194"/>
    <mergeCell ref="F194:G194"/>
    <mergeCell ref="H194:I194"/>
    <mergeCell ref="B191:C191"/>
    <mergeCell ref="F191:G191"/>
    <mergeCell ref="H191:I191"/>
    <mergeCell ref="B192:C192"/>
    <mergeCell ref="F192:G192"/>
    <mergeCell ref="H192:I192"/>
    <mergeCell ref="B188:C188"/>
    <mergeCell ref="F188:G188"/>
    <mergeCell ref="H188:I188"/>
    <mergeCell ref="F189:G189"/>
    <mergeCell ref="H189:I189"/>
    <mergeCell ref="B190:C190"/>
    <mergeCell ref="F190:G190"/>
    <mergeCell ref="H190:I190"/>
    <mergeCell ref="B186:C186"/>
    <mergeCell ref="F186:G186"/>
    <mergeCell ref="H186:I186"/>
    <mergeCell ref="B187:C187"/>
    <mergeCell ref="F187:G187"/>
    <mergeCell ref="H187:I187"/>
    <mergeCell ref="B184:C184"/>
    <mergeCell ref="F184:G184"/>
    <mergeCell ref="H184:I184"/>
    <mergeCell ref="B185:C185"/>
    <mergeCell ref="F185:G185"/>
    <mergeCell ref="H185:I185"/>
    <mergeCell ref="B182:C182"/>
    <mergeCell ref="F182:G182"/>
    <mergeCell ref="H182:I182"/>
    <mergeCell ref="B183:C183"/>
    <mergeCell ref="F183:G183"/>
    <mergeCell ref="H183:I183"/>
    <mergeCell ref="B180:C180"/>
    <mergeCell ref="F180:G180"/>
    <mergeCell ref="H180:I180"/>
    <mergeCell ref="B181:C181"/>
    <mergeCell ref="F181:G181"/>
    <mergeCell ref="H181:I181"/>
    <mergeCell ref="B178:C178"/>
    <mergeCell ref="F178:G178"/>
    <mergeCell ref="H178:I178"/>
    <mergeCell ref="B179:C179"/>
    <mergeCell ref="F179:G179"/>
    <mergeCell ref="H179:I179"/>
    <mergeCell ref="B176:C176"/>
    <mergeCell ref="F176:G176"/>
    <mergeCell ref="H176:I176"/>
    <mergeCell ref="B177:C177"/>
    <mergeCell ref="F177:G177"/>
    <mergeCell ref="H177:I177"/>
    <mergeCell ref="B174:C174"/>
    <mergeCell ref="F174:G174"/>
    <mergeCell ref="H174:I174"/>
    <mergeCell ref="B175:C175"/>
    <mergeCell ref="F175:G175"/>
    <mergeCell ref="H175:I175"/>
    <mergeCell ref="F171:G171"/>
    <mergeCell ref="H171:I171"/>
    <mergeCell ref="B172:C172"/>
    <mergeCell ref="F172:G172"/>
    <mergeCell ref="H172:I172"/>
    <mergeCell ref="B173:C173"/>
    <mergeCell ref="F173:G173"/>
    <mergeCell ref="H173:I173"/>
    <mergeCell ref="B168:C169"/>
    <mergeCell ref="D168:I168"/>
    <mergeCell ref="F169:G169"/>
    <mergeCell ref="H169:I169"/>
    <mergeCell ref="B170:C170"/>
    <mergeCell ref="F170:G170"/>
    <mergeCell ref="H170:I170"/>
    <mergeCell ref="B166:C166"/>
    <mergeCell ref="F166:G166"/>
    <mergeCell ref="H166:I166"/>
    <mergeCell ref="J166:K166"/>
    <mergeCell ref="F167:G167"/>
    <mergeCell ref="H167:I167"/>
    <mergeCell ref="J167:K167"/>
    <mergeCell ref="B164:C164"/>
    <mergeCell ref="F164:G164"/>
    <mergeCell ref="H164:I164"/>
    <mergeCell ref="J164:K164"/>
    <mergeCell ref="B165:C165"/>
    <mergeCell ref="F165:G165"/>
    <mergeCell ref="H165:I165"/>
    <mergeCell ref="J165:K165"/>
    <mergeCell ref="B162:C162"/>
    <mergeCell ref="F162:G162"/>
    <mergeCell ref="H162:I162"/>
    <mergeCell ref="J162:K162"/>
    <mergeCell ref="B163:C163"/>
    <mergeCell ref="F163:G163"/>
    <mergeCell ref="H163:I163"/>
    <mergeCell ref="J163:K163"/>
    <mergeCell ref="J159:K159"/>
    <mergeCell ref="B160:C160"/>
    <mergeCell ref="F160:G160"/>
    <mergeCell ref="H160:I160"/>
    <mergeCell ref="J160:K160"/>
    <mergeCell ref="F161:G161"/>
    <mergeCell ref="H161:I161"/>
    <mergeCell ref="J161:K161"/>
    <mergeCell ref="F157:G157"/>
    <mergeCell ref="H157:I157"/>
    <mergeCell ref="B158:C159"/>
    <mergeCell ref="D158:I158"/>
    <mergeCell ref="F159:G159"/>
    <mergeCell ref="H159:I159"/>
    <mergeCell ref="B153:C153"/>
    <mergeCell ref="F153:G156"/>
    <mergeCell ref="H153:I153"/>
    <mergeCell ref="B154:C154"/>
    <mergeCell ref="H154:I154"/>
    <mergeCell ref="B155:C155"/>
    <mergeCell ref="H155:I155"/>
    <mergeCell ref="B156:C156"/>
    <mergeCell ref="H156:I156"/>
    <mergeCell ref="B149:C149"/>
    <mergeCell ref="F149:G149"/>
    <mergeCell ref="H149:I149"/>
    <mergeCell ref="F150:G150"/>
    <mergeCell ref="H150:I150"/>
    <mergeCell ref="B151:C152"/>
    <mergeCell ref="D151:I151"/>
    <mergeCell ref="F152:G152"/>
    <mergeCell ref="H152:I152"/>
    <mergeCell ref="B147:C147"/>
    <mergeCell ref="F147:G147"/>
    <mergeCell ref="H147:I147"/>
    <mergeCell ref="B148:C148"/>
    <mergeCell ref="F148:G148"/>
    <mergeCell ref="H148:I148"/>
    <mergeCell ref="F144:G144"/>
    <mergeCell ref="H144:I144"/>
    <mergeCell ref="B145:C145"/>
    <mergeCell ref="F145:G145"/>
    <mergeCell ref="H145:I145"/>
    <mergeCell ref="B146:C146"/>
    <mergeCell ref="F146:G146"/>
    <mergeCell ref="H146:I146"/>
    <mergeCell ref="B142:C142"/>
    <mergeCell ref="F142:G142"/>
    <mergeCell ref="H142:I142"/>
    <mergeCell ref="B143:C143"/>
    <mergeCell ref="F143:G143"/>
    <mergeCell ref="H143:I143"/>
    <mergeCell ref="B140:C140"/>
    <mergeCell ref="F140:G140"/>
    <mergeCell ref="H140:I140"/>
    <mergeCell ref="B141:C141"/>
    <mergeCell ref="F141:G141"/>
    <mergeCell ref="H141:I141"/>
    <mergeCell ref="B138:C138"/>
    <mergeCell ref="F138:G138"/>
    <mergeCell ref="H138:I138"/>
    <mergeCell ref="B139:C139"/>
    <mergeCell ref="F139:G139"/>
    <mergeCell ref="H139:I139"/>
    <mergeCell ref="B136:C136"/>
    <mergeCell ref="F136:G136"/>
    <mergeCell ref="H136:I136"/>
    <mergeCell ref="B137:C137"/>
    <mergeCell ref="F137:G137"/>
    <mergeCell ref="H137:I137"/>
    <mergeCell ref="B134:C134"/>
    <mergeCell ref="F134:G134"/>
    <mergeCell ref="H134:I134"/>
    <mergeCell ref="B135:C135"/>
    <mergeCell ref="F135:G135"/>
    <mergeCell ref="H135:I135"/>
    <mergeCell ref="B132:C132"/>
    <mergeCell ref="F132:G132"/>
    <mergeCell ref="H132:I132"/>
    <mergeCell ref="B133:C133"/>
    <mergeCell ref="F133:G133"/>
    <mergeCell ref="H133:I133"/>
    <mergeCell ref="B130:C130"/>
    <mergeCell ref="F130:G130"/>
    <mergeCell ref="H130:I130"/>
    <mergeCell ref="B131:C131"/>
    <mergeCell ref="F131:G131"/>
    <mergeCell ref="H131:I131"/>
    <mergeCell ref="B128:C128"/>
    <mergeCell ref="F128:G128"/>
    <mergeCell ref="H128:I128"/>
    <mergeCell ref="B129:C129"/>
    <mergeCell ref="F129:G129"/>
    <mergeCell ref="H129:I129"/>
    <mergeCell ref="B125:C125"/>
    <mergeCell ref="F125:G125"/>
    <mergeCell ref="H125:I125"/>
    <mergeCell ref="F126:G126"/>
    <mergeCell ref="H126:I126"/>
    <mergeCell ref="B127:C127"/>
    <mergeCell ref="F127:G127"/>
    <mergeCell ref="H127:I127"/>
    <mergeCell ref="B122:C122"/>
    <mergeCell ref="F122:G122"/>
    <mergeCell ref="H122:I122"/>
    <mergeCell ref="B123:C124"/>
    <mergeCell ref="D123:I123"/>
    <mergeCell ref="F124:G124"/>
    <mergeCell ref="H124:I124"/>
    <mergeCell ref="B120:C120"/>
    <mergeCell ref="F120:G120"/>
    <mergeCell ref="H120:I120"/>
    <mergeCell ref="B121:C121"/>
    <mergeCell ref="F121:G121"/>
    <mergeCell ref="H121:I121"/>
    <mergeCell ref="B118:C118"/>
    <mergeCell ref="F118:G118"/>
    <mergeCell ref="H118:I118"/>
    <mergeCell ref="B119:C119"/>
    <mergeCell ref="F119:G119"/>
    <mergeCell ref="H119:I119"/>
    <mergeCell ref="B115:C115"/>
    <mergeCell ref="F115:G115"/>
    <mergeCell ref="H115:I115"/>
    <mergeCell ref="F116:G116"/>
    <mergeCell ref="H116:I116"/>
    <mergeCell ref="B117:C117"/>
    <mergeCell ref="F117:G117"/>
    <mergeCell ref="H117:I117"/>
    <mergeCell ref="B112:C114"/>
    <mergeCell ref="D112:I112"/>
    <mergeCell ref="D113:D114"/>
    <mergeCell ref="E113:E114"/>
    <mergeCell ref="F113:G114"/>
    <mergeCell ref="H113:I114"/>
    <mergeCell ref="B110:C110"/>
    <mergeCell ref="F110:G110"/>
    <mergeCell ref="H110:I110"/>
    <mergeCell ref="B111:C111"/>
    <mergeCell ref="F111:G111"/>
    <mergeCell ref="H111:I111"/>
    <mergeCell ref="B108:C108"/>
    <mergeCell ref="F108:G108"/>
    <mergeCell ref="H108:I108"/>
    <mergeCell ref="B109:C109"/>
    <mergeCell ref="F109:G109"/>
    <mergeCell ref="H109:I109"/>
    <mergeCell ref="B106:C106"/>
    <mergeCell ref="F106:G106"/>
    <mergeCell ref="H106:I106"/>
    <mergeCell ref="B107:C107"/>
    <mergeCell ref="F107:G107"/>
    <mergeCell ref="H107:I107"/>
    <mergeCell ref="H102:I103"/>
    <mergeCell ref="B104:C104"/>
    <mergeCell ref="F104:G104"/>
    <mergeCell ref="H104:I104"/>
    <mergeCell ref="F105:G105"/>
    <mergeCell ref="H105:I105"/>
    <mergeCell ref="B99:C99"/>
    <mergeCell ref="F99:G99"/>
    <mergeCell ref="H99:I99"/>
    <mergeCell ref="F100:G100"/>
    <mergeCell ref="H100:I100"/>
    <mergeCell ref="B101:C103"/>
    <mergeCell ref="D101:I101"/>
    <mergeCell ref="D102:D103"/>
    <mergeCell ref="E102:E103"/>
    <mergeCell ref="F102:G103"/>
    <mergeCell ref="B97:C97"/>
    <mergeCell ref="F97:G97"/>
    <mergeCell ref="H97:I97"/>
    <mergeCell ref="B98:C98"/>
    <mergeCell ref="F98:G98"/>
    <mergeCell ref="H98:I98"/>
    <mergeCell ref="B95:C95"/>
    <mergeCell ref="F95:G95"/>
    <mergeCell ref="H95:I95"/>
    <mergeCell ref="B96:C96"/>
    <mergeCell ref="F96:G96"/>
    <mergeCell ref="H96:I96"/>
    <mergeCell ref="B92:C92"/>
    <mergeCell ref="F92:G92"/>
    <mergeCell ref="H92:I92"/>
    <mergeCell ref="B93:C94"/>
    <mergeCell ref="D93:I93"/>
    <mergeCell ref="F94:G94"/>
    <mergeCell ref="H94:I94"/>
    <mergeCell ref="B88:C88"/>
    <mergeCell ref="F88:G91"/>
    <mergeCell ref="H88:I88"/>
    <mergeCell ref="B89:C89"/>
    <mergeCell ref="H89:I89"/>
    <mergeCell ref="B90:C90"/>
    <mergeCell ref="H90:I90"/>
    <mergeCell ref="B91:C91"/>
    <mergeCell ref="H91:I91"/>
    <mergeCell ref="B85:C85"/>
    <mergeCell ref="F85:G85"/>
    <mergeCell ref="H85:I85"/>
    <mergeCell ref="J85:K85"/>
    <mergeCell ref="B86:C87"/>
    <mergeCell ref="D86:I86"/>
    <mergeCell ref="F87:G87"/>
    <mergeCell ref="H87:I87"/>
    <mergeCell ref="B83:C83"/>
    <mergeCell ref="F83:G83"/>
    <mergeCell ref="H83:I83"/>
    <mergeCell ref="J83:K83"/>
    <mergeCell ref="B84:C84"/>
    <mergeCell ref="F84:G84"/>
    <mergeCell ref="H84:I84"/>
    <mergeCell ref="J84:K84"/>
    <mergeCell ref="B81:C81"/>
    <mergeCell ref="F81:G81"/>
    <mergeCell ref="H81:I81"/>
    <mergeCell ref="J81:K81"/>
    <mergeCell ref="B82:C82"/>
    <mergeCell ref="F82:G82"/>
    <mergeCell ref="H82:I82"/>
    <mergeCell ref="J82:K82"/>
    <mergeCell ref="B79:C79"/>
    <mergeCell ref="F79:G79"/>
    <mergeCell ref="H79:I79"/>
    <mergeCell ref="J79:K79"/>
    <mergeCell ref="B80:C80"/>
    <mergeCell ref="F80:G80"/>
    <mergeCell ref="H80:I80"/>
    <mergeCell ref="J80:K80"/>
    <mergeCell ref="B77:C77"/>
    <mergeCell ref="F77:G77"/>
    <mergeCell ref="H77:I77"/>
    <mergeCell ref="J77:K77"/>
    <mergeCell ref="B78:C78"/>
    <mergeCell ref="F78:G78"/>
    <mergeCell ref="H78:I78"/>
    <mergeCell ref="J78:K78"/>
    <mergeCell ref="B75:C75"/>
    <mergeCell ref="F75:G75"/>
    <mergeCell ref="H75:I75"/>
    <mergeCell ref="J75:K75"/>
    <mergeCell ref="B76:C76"/>
    <mergeCell ref="F76:G76"/>
    <mergeCell ref="H76:I76"/>
    <mergeCell ref="J76:K76"/>
    <mergeCell ref="B73:C73"/>
    <mergeCell ref="F73:G73"/>
    <mergeCell ref="H73:I73"/>
    <mergeCell ref="J73:K73"/>
    <mergeCell ref="B74:C74"/>
    <mergeCell ref="F74:G74"/>
    <mergeCell ref="H74:I74"/>
    <mergeCell ref="J74:K74"/>
    <mergeCell ref="B71:C71"/>
    <mergeCell ref="F71:G71"/>
    <mergeCell ref="H71:I71"/>
    <mergeCell ref="J71:K71"/>
    <mergeCell ref="B72:C72"/>
    <mergeCell ref="F72:G72"/>
    <mergeCell ref="H72:I72"/>
    <mergeCell ref="J72:K72"/>
    <mergeCell ref="B69:C69"/>
    <mergeCell ref="F69:G69"/>
    <mergeCell ref="H69:I69"/>
    <mergeCell ref="J69:K69"/>
    <mergeCell ref="B70:C70"/>
    <mergeCell ref="F70:G70"/>
    <mergeCell ref="H70:I70"/>
    <mergeCell ref="J70:K70"/>
    <mergeCell ref="B67:C67"/>
    <mergeCell ref="F67:G67"/>
    <mergeCell ref="H67:I67"/>
    <mergeCell ref="J67:K67"/>
    <mergeCell ref="F68:G68"/>
    <mergeCell ref="H68:I68"/>
    <mergeCell ref="J68:K68"/>
    <mergeCell ref="F64:G64"/>
    <mergeCell ref="H64:I64"/>
    <mergeCell ref="B65:C66"/>
    <mergeCell ref="D65:K65"/>
    <mergeCell ref="F66:G66"/>
    <mergeCell ref="H66:I66"/>
    <mergeCell ref="J66:K66"/>
    <mergeCell ref="B62:C62"/>
    <mergeCell ref="F62:G62"/>
    <mergeCell ref="H62:I62"/>
    <mergeCell ref="B63:C63"/>
    <mergeCell ref="F63:G63"/>
    <mergeCell ref="H63:I63"/>
    <mergeCell ref="B60:C60"/>
    <mergeCell ref="F60:G60"/>
    <mergeCell ref="H60:I60"/>
    <mergeCell ref="B61:C61"/>
    <mergeCell ref="F61:G61"/>
    <mergeCell ref="H61:I61"/>
    <mergeCell ref="F51:G51"/>
    <mergeCell ref="H51:I51"/>
    <mergeCell ref="H47:I47"/>
    <mergeCell ref="B48:C48"/>
    <mergeCell ref="F48:G48"/>
    <mergeCell ref="H48:I48"/>
    <mergeCell ref="B49:C49"/>
    <mergeCell ref="F49:G49"/>
    <mergeCell ref="H49:I49"/>
    <mergeCell ref="B58:C58"/>
    <mergeCell ref="F58:G58"/>
    <mergeCell ref="H58:I58"/>
    <mergeCell ref="B59:C59"/>
    <mergeCell ref="F59:G59"/>
    <mergeCell ref="H59:I59"/>
    <mergeCell ref="B56:C56"/>
    <mergeCell ref="F56:G56"/>
    <mergeCell ref="H56:I56"/>
    <mergeCell ref="B57:C57"/>
    <mergeCell ref="F57:G57"/>
    <mergeCell ref="H57:I57"/>
    <mergeCell ref="B54:C54"/>
    <mergeCell ref="F54:G54"/>
    <mergeCell ref="H54:I54"/>
    <mergeCell ref="B55:C55"/>
    <mergeCell ref="F55:G55"/>
    <mergeCell ref="H55:I55"/>
    <mergeCell ref="A42:T42"/>
    <mergeCell ref="A44:A444"/>
    <mergeCell ref="B44:C45"/>
    <mergeCell ref="D44:I44"/>
    <mergeCell ref="F45:G45"/>
    <mergeCell ref="H45:I45"/>
    <mergeCell ref="B46:C46"/>
    <mergeCell ref="F46:G46"/>
    <mergeCell ref="H46:I46"/>
    <mergeCell ref="F47:G47"/>
    <mergeCell ref="B40:C40"/>
    <mergeCell ref="D40:E40"/>
    <mergeCell ref="F40:I40"/>
    <mergeCell ref="J40:K40"/>
    <mergeCell ref="M40:P40"/>
    <mergeCell ref="Q40:T40"/>
    <mergeCell ref="B39:C39"/>
    <mergeCell ref="D39:E39"/>
    <mergeCell ref="F39:I39"/>
    <mergeCell ref="J39:K39"/>
    <mergeCell ref="M39:P39"/>
    <mergeCell ref="Q39:T39"/>
    <mergeCell ref="B52:C52"/>
    <mergeCell ref="F52:G52"/>
    <mergeCell ref="H52:I52"/>
    <mergeCell ref="B53:C53"/>
    <mergeCell ref="F53:G53"/>
    <mergeCell ref="H53:I53"/>
    <mergeCell ref="B50:C50"/>
    <mergeCell ref="F50:G50"/>
    <mergeCell ref="H50:I50"/>
    <mergeCell ref="B51:C51"/>
    <mergeCell ref="B38:C38"/>
    <mergeCell ref="D38:E38"/>
    <mergeCell ref="F38:I38"/>
    <mergeCell ref="J38:K38"/>
    <mergeCell ref="M38:P38"/>
    <mergeCell ref="Q38:T38"/>
    <mergeCell ref="B36:C36"/>
    <mergeCell ref="D36:E36"/>
    <mergeCell ref="F36:I36"/>
    <mergeCell ref="J36:K36"/>
    <mergeCell ref="M36:T36"/>
    <mergeCell ref="B37:C37"/>
    <mergeCell ref="D37:E37"/>
    <mergeCell ref="F37:I37"/>
    <mergeCell ref="J37:K37"/>
    <mergeCell ref="M37:T37"/>
    <mergeCell ref="B35:C35"/>
    <mergeCell ref="D35:E35"/>
    <mergeCell ref="F35:I35"/>
    <mergeCell ref="J35:K35"/>
    <mergeCell ref="M35:P35"/>
    <mergeCell ref="Q35:T35"/>
    <mergeCell ref="M33:T33"/>
    <mergeCell ref="B34:C34"/>
    <mergeCell ref="D34:E34"/>
    <mergeCell ref="F34:I34"/>
    <mergeCell ref="J34:K34"/>
    <mergeCell ref="M34:T34"/>
    <mergeCell ref="B32:C32"/>
    <mergeCell ref="D32:E32"/>
    <mergeCell ref="J32:K32"/>
    <mergeCell ref="B33:C33"/>
    <mergeCell ref="D33:E33"/>
    <mergeCell ref="F33:I33"/>
    <mergeCell ref="J33:K33"/>
    <mergeCell ref="B31:C31"/>
    <mergeCell ref="D31:E31"/>
    <mergeCell ref="F31:I31"/>
    <mergeCell ref="J31:K31"/>
    <mergeCell ref="M31:P31"/>
    <mergeCell ref="Q31:T31"/>
    <mergeCell ref="B30:C30"/>
    <mergeCell ref="D30:E30"/>
    <mergeCell ref="F30:I30"/>
    <mergeCell ref="J30:K30"/>
    <mergeCell ref="M30:P30"/>
    <mergeCell ref="Q30:T30"/>
    <mergeCell ref="B28:C28"/>
    <mergeCell ref="D28:E28"/>
    <mergeCell ref="F28:I28"/>
    <mergeCell ref="J28:K28"/>
    <mergeCell ref="M28:T28"/>
    <mergeCell ref="B29:C29"/>
    <mergeCell ref="D29:E29"/>
    <mergeCell ref="J29:K29"/>
    <mergeCell ref="B27:C27"/>
    <mergeCell ref="D27:E27"/>
    <mergeCell ref="F27:I27"/>
    <mergeCell ref="J27:K27"/>
    <mergeCell ref="M27:P27"/>
    <mergeCell ref="Q27:T27"/>
    <mergeCell ref="Q21:T21"/>
    <mergeCell ref="B26:C26"/>
    <mergeCell ref="D26:E26"/>
    <mergeCell ref="F26:I26"/>
    <mergeCell ref="J26:K26"/>
    <mergeCell ref="M26:P26"/>
    <mergeCell ref="Q26:T26"/>
    <mergeCell ref="B25:C25"/>
    <mergeCell ref="D25:E25"/>
    <mergeCell ref="F25:I25"/>
    <mergeCell ref="J25:K25"/>
    <mergeCell ref="M25:P25"/>
    <mergeCell ref="Q25:T25"/>
    <mergeCell ref="B24:C24"/>
    <mergeCell ref="D24:E24"/>
    <mergeCell ref="F24:I24"/>
    <mergeCell ref="J24:K24"/>
    <mergeCell ref="M24:P24"/>
    <mergeCell ref="Q24:T24"/>
    <mergeCell ref="J20:K20"/>
    <mergeCell ref="M20:P20"/>
    <mergeCell ref="Q20:T20"/>
    <mergeCell ref="B19:C19"/>
    <mergeCell ref="D19:E19"/>
    <mergeCell ref="F19:I19"/>
    <mergeCell ref="J19:K19"/>
    <mergeCell ref="M19:P19"/>
    <mergeCell ref="Q19:T19"/>
    <mergeCell ref="B18:C18"/>
    <mergeCell ref="D18:E18"/>
    <mergeCell ref="F18:I18"/>
    <mergeCell ref="J18:K18"/>
    <mergeCell ref="M18:P18"/>
    <mergeCell ref="Q18:T18"/>
    <mergeCell ref="B23:C23"/>
    <mergeCell ref="D23:E23"/>
    <mergeCell ref="F23:I23"/>
    <mergeCell ref="J23:K23"/>
    <mergeCell ref="M23:P23"/>
    <mergeCell ref="Q23:T23"/>
    <mergeCell ref="B22:C22"/>
    <mergeCell ref="D22:E22"/>
    <mergeCell ref="F22:I22"/>
    <mergeCell ref="J22:K22"/>
    <mergeCell ref="M22:P22"/>
    <mergeCell ref="Q22:T22"/>
    <mergeCell ref="B21:C21"/>
    <mergeCell ref="D21:E21"/>
    <mergeCell ref="F21:I21"/>
    <mergeCell ref="J21:K21"/>
    <mergeCell ref="M21:P21"/>
    <mergeCell ref="L1:T1"/>
    <mergeCell ref="A2:T2"/>
    <mergeCell ref="K6:Q6"/>
    <mergeCell ref="K7:L7"/>
    <mergeCell ref="M7:T7"/>
    <mergeCell ref="K8:L8"/>
    <mergeCell ref="M8:T8"/>
    <mergeCell ref="B17:C17"/>
    <mergeCell ref="D17:E17"/>
    <mergeCell ref="F17:I17"/>
    <mergeCell ref="J17:K17"/>
    <mergeCell ref="M17:P17"/>
    <mergeCell ref="Q17:T17"/>
    <mergeCell ref="F15:I16"/>
    <mergeCell ref="J15:L15"/>
    <mergeCell ref="M15:T15"/>
    <mergeCell ref="J16:K16"/>
    <mergeCell ref="M16:P16"/>
    <mergeCell ref="Q16:T16"/>
    <mergeCell ref="K9:L9"/>
    <mergeCell ref="M9:T9"/>
    <mergeCell ref="K10:L10"/>
    <mergeCell ref="M10:T10"/>
    <mergeCell ref="A12:I12"/>
    <mergeCell ref="A14:A40"/>
    <mergeCell ref="B14:C15"/>
    <mergeCell ref="D14:I14"/>
    <mergeCell ref="J14:T14"/>
    <mergeCell ref="D15:E16"/>
    <mergeCell ref="B20:C20"/>
    <mergeCell ref="D20:E20"/>
    <mergeCell ref="F20:I20"/>
  </mergeCells>
  <phoneticPr fontId="1"/>
  <printOptions horizontalCentered="1"/>
  <pageMargins left="0.23622047244094491" right="0.23622047244094491" top="0.74803149606299213" bottom="0.74803149606299213" header="0.31496062992125984" footer="0.31496062992125984"/>
  <pageSetup paperSize="9" scale="50" orientation="portrait" r:id="rId1"/>
  <rowBreaks count="3" manualBreakCount="3">
    <brk id="70" max="19" man="1"/>
    <brk id="337" max="19" man="1"/>
    <brk id="447"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R8(2026)整備見込み</vt:lpstr>
      <vt:lpstr>記載例</vt:lpstr>
      <vt:lpstr>'R8(2026)整備見込み'!Print_Area</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1000315</cp:lastModifiedBy>
  <cp:lastPrinted>2025-09-03T00:44:12Z</cp:lastPrinted>
  <dcterms:modified xsi:type="dcterms:W3CDTF">2026-09-13T23:12:49Z</dcterms:modified>
</cp:coreProperties>
</file>