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ggs.local\共有フォルダ\020_全庁業務用フォルダ\018_2025年度（R7）\070_農林振興課\06_有機農業推進室\017_各事業\042_認定新規就農者\01　認定新規就農者　申請書類\"/>
    </mc:Choice>
  </mc:AlternateContent>
  <xr:revisionPtr revIDLastSave="0" documentId="13_ncr:1_{B70923A8-EEB1-4C82-98C0-8D2430064507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営農計画概要" sheetId="7" r:id="rId1"/>
    <sheet name="資金繰り表" sheetId="9" r:id="rId2"/>
    <sheet name="①-2経営耕地計画" sheetId="1" r:id="rId3"/>
    <sheet name="②施設・機械チェック" sheetId="12" r:id="rId4"/>
    <sheet name="③施設等整備計画" sheetId="2" r:id="rId5"/>
    <sheet name="借入金返済" sheetId="8" r:id="rId6"/>
    <sheet name="④資材チェック" sheetId="11" r:id="rId7"/>
    <sheet name="⑤収支（品目別）" sheetId="4" r:id="rId8"/>
    <sheet name="収支（年次別）" sheetId="10" r:id="rId9"/>
    <sheet name="収支（全体）" sheetId="6" r:id="rId10"/>
    <sheet name="①-1作付計画" sheetId="3" r:id="rId11"/>
  </sheets>
  <definedNames>
    <definedName name="_xlnm.Print_Area" localSheetId="7">'⑤収支（品目別）'!$A$1:$AR$38</definedName>
    <definedName name="_xlnm.Print_Area" localSheetId="0">営農計画概要!$A$1:$R$48</definedName>
    <definedName name="_xlnm.Print_Area" localSheetId="5">借入金返済!$A$1:$W$36</definedName>
    <definedName name="_xlnm.Print_Area" localSheetId="9">'収支（全体）'!$A$1:$L$39</definedName>
    <definedName name="_xlnm.Print_Area" localSheetId="8">'収支（年次別）'!$A$1:$BN$38</definedName>
    <definedName name="_xlnm.Print_Titles" localSheetId="10">'①-1作付計画'!$B:$C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1" l="1"/>
  <c r="E22" i="11"/>
  <c r="D22" i="11"/>
  <c r="C22" i="11"/>
  <c r="B22" i="11"/>
  <c r="F11" i="11"/>
  <c r="E11" i="11"/>
  <c r="D11" i="11"/>
  <c r="C11" i="11"/>
  <c r="B11" i="11"/>
  <c r="F23" i="9" l="1"/>
  <c r="F22" i="9"/>
  <c r="N18" i="8" l="1"/>
  <c r="O18" i="8"/>
  <c r="P18" i="8"/>
  <c r="P35" i="8" s="1"/>
  <c r="Q18" i="8"/>
  <c r="Q35" i="8" s="1"/>
  <c r="R18" i="8"/>
  <c r="S18" i="8"/>
  <c r="T18" i="8"/>
  <c r="U18" i="8"/>
  <c r="V18" i="8"/>
  <c r="W18" i="8"/>
  <c r="N19" i="8"/>
  <c r="N36" i="8" s="1"/>
  <c r="O19" i="8"/>
  <c r="O36" i="8" s="1"/>
  <c r="P19" i="8"/>
  <c r="Q19" i="8"/>
  <c r="R19" i="8"/>
  <c r="R36" i="8" s="1"/>
  <c r="S19" i="8"/>
  <c r="S36" i="8" s="1"/>
  <c r="T19" i="8"/>
  <c r="U19" i="8"/>
  <c r="V19" i="8"/>
  <c r="W19" i="8"/>
  <c r="N32" i="8"/>
  <c r="N34" i="8" s="1"/>
  <c r="O32" i="8"/>
  <c r="O34" i="8" s="1"/>
  <c r="P32" i="8"/>
  <c r="P34" i="8" s="1"/>
  <c r="Q32" i="8"/>
  <c r="Q34" i="8" s="1"/>
  <c r="R32" i="8"/>
  <c r="S32" i="8"/>
  <c r="S35" i="8" s="1"/>
  <c r="T32" i="8"/>
  <c r="T35" i="8" s="1"/>
  <c r="U32" i="8"/>
  <c r="U35" i="8" s="1"/>
  <c r="V32" i="8"/>
  <c r="W32" i="8"/>
  <c r="N33" i="8"/>
  <c r="O33" i="8"/>
  <c r="P33" i="8"/>
  <c r="Q33" i="8"/>
  <c r="R33" i="8"/>
  <c r="R34" i="8" s="1"/>
  <c r="S33" i="8"/>
  <c r="S34" i="8" s="1"/>
  <c r="T33" i="8"/>
  <c r="U33" i="8"/>
  <c r="U36" i="8" s="1"/>
  <c r="V33" i="8"/>
  <c r="V34" i="8" s="1"/>
  <c r="W33" i="8"/>
  <c r="W34" i="8" s="1"/>
  <c r="T34" i="8"/>
  <c r="U34" i="8"/>
  <c r="N35" i="8"/>
  <c r="O35" i="8"/>
  <c r="R35" i="8"/>
  <c r="V35" i="8"/>
  <c r="W35" i="8"/>
  <c r="P36" i="8"/>
  <c r="Q36" i="8"/>
  <c r="T36" i="8"/>
  <c r="BX35" i="10"/>
  <c r="BW35" i="10"/>
  <c r="BV35" i="10"/>
  <c r="BU35" i="10"/>
  <c r="BT35" i="10"/>
  <c r="BX34" i="10"/>
  <c r="BW34" i="10"/>
  <c r="BX33" i="10"/>
  <c r="BW33" i="10"/>
  <c r="BV33" i="10"/>
  <c r="BX32" i="10"/>
  <c r="BW32" i="10"/>
  <c r="BV32" i="10"/>
  <c r="BU32" i="10"/>
  <c r="BT32" i="10"/>
  <c r="BX30" i="10"/>
  <c r="BW30" i="10"/>
  <c r="BV30" i="10"/>
  <c r="BU30" i="10"/>
  <c r="BT30" i="10"/>
  <c r="BX29" i="10"/>
  <c r="BW29" i="10"/>
  <c r="BV29" i="10"/>
  <c r="BU29" i="10"/>
  <c r="BT29" i="10"/>
  <c r="BX28" i="10"/>
  <c r="BW28" i="10"/>
  <c r="BX27" i="10"/>
  <c r="BW27" i="10"/>
  <c r="BV27" i="10"/>
  <c r="BU27" i="10"/>
  <c r="BT27" i="10"/>
  <c r="BX26" i="10"/>
  <c r="BW26" i="10"/>
  <c r="BV26" i="10"/>
  <c r="BY26" i="10" s="1"/>
  <c r="BU26" i="10"/>
  <c r="BT26" i="10"/>
  <c r="BX25" i="10"/>
  <c r="BW25" i="10"/>
  <c r="BV25" i="10"/>
  <c r="BU25" i="10"/>
  <c r="BX24" i="10"/>
  <c r="BW24" i="10"/>
  <c r="BV24" i="10"/>
  <c r="BU24" i="10"/>
  <c r="BX22" i="10"/>
  <c r="BW22" i="10"/>
  <c r="BX21" i="10"/>
  <c r="BW21" i="10"/>
  <c r="BX20" i="10"/>
  <c r="BW20" i="10"/>
  <c r="BX19" i="10"/>
  <c r="BW19" i="10"/>
  <c r="BX18" i="10"/>
  <c r="BW18" i="10"/>
  <c r="BX17" i="10"/>
  <c r="BW17" i="10"/>
  <c r="BX16" i="10"/>
  <c r="BW16" i="10"/>
  <c r="BX15" i="10"/>
  <c r="BW15" i="10"/>
  <c r="BX14" i="10"/>
  <c r="BW14" i="10"/>
  <c r="BX13" i="10"/>
  <c r="BW13" i="10"/>
  <c r="BX12" i="10"/>
  <c r="BW12" i="10"/>
  <c r="BX11" i="10"/>
  <c r="BW11" i="10"/>
  <c r="BX10" i="10"/>
  <c r="BW10" i="10"/>
  <c r="BX8" i="10"/>
  <c r="BW8" i="10"/>
  <c r="BX7" i="10"/>
  <c r="BW7" i="10"/>
  <c r="BV9" i="10"/>
  <c r="BX6" i="10"/>
  <c r="BX38" i="10" s="1"/>
  <c r="BX5" i="10"/>
  <c r="BW5" i="10"/>
  <c r="BV5" i="10"/>
  <c r="BU5" i="10"/>
  <c r="BT5" i="10"/>
  <c r="J18" i="8"/>
  <c r="G27" i="9" s="1"/>
  <c r="BC38" i="4"/>
  <c r="BB38" i="4"/>
  <c r="BA38" i="4"/>
  <c r="AZ38" i="4"/>
  <c r="AY38" i="4"/>
  <c r="AX38" i="4"/>
  <c r="AQ38" i="4"/>
  <c r="AP38" i="4"/>
  <c r="AO38" i="4"/>
  <c r="AN38" i="4"/>
  <c r="AM38" i="4"/>
  <c r="AD38" i="4"/>
  <c r="AC38" i="4"/>
  <c r="AB38" i="4"/>
  <c r="R38" i="4"/>
  <c r="Q38" i="4"/>
  <c r="K9" i="4"/>
  <c r="K23" i="4"/>
  <c r="K31" i="4"/>
  <c r="J9" i="4"/>
  <c r="J23" i="4"/>
  <c r="J31" i="4"/>
  <c r="J36" i="4" s="1"/>
  <c r="J37" i="4" s="1"/>
  <c r="J38" i="4" s="1"/>
  <c r="I9" i="4"/>
  <c r="I23" i="4"/>
  <c r="I31" i="4"/>
  <c r="H9" i="4"/>
  <c r="H23" i="4"/>
  <c r="H31" i="4"/>
  <c r="G9" i="4"/>
  <c r="G5" i="6" s="1"/>
  <c r="F6" i="9" s="1"/>
  <c r="G23" i="4"/>
  <c r="G31" i="4"/>
  <c r="G36" i="4" s="1"/>
  <c r="G37" i="4" s="1"/>
  <c r="G38" i="4" s="1"/>
  <c r="F38" i="4"/>
  <c r="BC37" i="4"/>
  <c r="BB37" i="4"/>
  <c r="BA37" i="4"/>
  <c r="AZ37" i="4"/>
  <c r="AY37" i="4"/>
  <c r="AX37" i="4"/>
  <c r="AQ37" i="4"/>
  <c r="AP37" i="4"/>
  <c r="AO37" i="4"/>
  <c r="AN37" i="4"/>
  <c r="AM37" i="4"/>
  <c r="AD37" i="4"/>
  <c r="AC37" i="4"/>
  <c r="AB37" i="4"/>
  <c r="R37" i="4"/>
  <c r="Q37" i="4"/>
  <c r="F37" i="4"/>
  <c r="BC36" i="4"/>
  <c r="BB36" i="4"/>
  <c r="BA36" i="4"/>
  <c r="AZ36" i="4"/>
  <c r="AY36" i="4"/>
  <c r="AX36" i="4"/>
  <c r="AQ36" i="4"/>
  <c r="AP36" i="4"/>
  <c r="AO36" i="4"/>
  <c r="AN36" i="4"/>
  <c r="AM36" i="4"/>
  <c r="AD36" i="4"/>
  <c r="AC36" i="4"/>
  <c r="AB36" i="4"/>
  <c r="R36" i="4"/>
  <c r="Q36" i="4"/>
  <c r="F36" i="4"/>
  <c r="BC31" i="4"/>
  <c r="BB31" i="4"/>
  <c r="BA31" i="4"/>
  <c r="AZ31" i="4"/>
  <c r="AY31" i="4"/>
  <c r="AX31" i="4"/>
  <c r="AR31" i="4"/>
  <c r="AQ31" i="4"/>
  <c r="AP31" i="4"/>
  <c r="AO31" i="4"/>
  <c r="AN31" i="4"/>
  <c r="AM31" i="4"/>
  <c r="AG31" i="4"/>
  <c r="AF31" i="4"/>
  <c r="AE31" i="4"/>
  <c r="AD31" i="4"/>
  <c r="AC31" i="4"/>
  <c r="AB31" i="4"/>
  <c r="V31" i="4"/>
  <c r="U31" i="4"/>
  <c r="T31" i="4"/>
  <c r="S31" i="4"/>
  <c r="R31" i="4"/>
  <c r="Q31" i="4"/>
  <c r="F31" i="4"/>
  <c r="BC23" i="4"/>
  <c r="BB23" i="4"/>
  <c r="BA23" i="4"/>
  <c r="AZ23" i="4"/>
  <c r="AY23" i="4"/>
  <c r="AX23" i="4"/>
  <c r="AR23" i="4"/>
  <c r="AQ23" i="4"/>
  <c r="AP23" i="4"/>
  <c r="AO23" i="4"/>
  <c r="AN23" i="4"/>
  <c r="AM23" i="4"/>
  <c r="AG23" i="4"/>
  <c r="AF23" i="4"/>
  <c r="AE23" i="4"/>
  <c r="AD23" i="4"/>
  <c r="AC23" i="4"/>
  <c r="AB23" i="4"/>
  <c r="V23" i="4"/>
  <c r="V36" i="4" s="1"/>
  <c r="U23" i="4"/>
  <c r="T23" i="4"/>
  <c r="S23" i="4"/>
  <c r="R23" i="4"/>
  <c r="Q23" i="4"/>
  <c r="F23" i="4"/>
  <c r="BC9" i="4"/>
  <c r="K9" i="6" s="1"/>
  <c r="J10" i="9" s="1"/>
  <c r="BB9" i="4"/>
  <c r="J9" i="6" s="1"/>
  <c r="I10" i="9" s="1"/>
  <c r="BA9" i="4"/>
  <c r="AZ9" i="4"/>
  <c r="H9" i="6" s="1"/>
  <c r="G10" i="9" s="1"/>
  <c r="AY9" i="4"/>
  <c r="G9" i="6" s="1"/>
  <c r="F10" i="9" s="1"/>
  <c r="AX9" i="4"/>
  <c r="F9" i="6" s="1"/>
  <c r="E10" i="9" s="1"/>
  <c r="AR9" i="4"/>
  <c r="AQ9" i="4"/>
  <c r="J8" i="6" s="1"/>
  <c r="I9" i="9" s="1"/>
  <c r="AP9" i="4"/>
  <c r="I8" i="6" s="1"/>
  <c r="H9" i="9" s="1"/>
  <c r="AO9" i="4"/>
  <c r="H8" i="6" s="1"/>
  <c r="AN9" i="4"/>
  <c r="AM9" i="4"/>
  <c r="F8" i="6" s="1"/>
  <c r="AG9" i="4"/>
  <c r="K7" i="6" s="1"/>
  <c r="AF9" i="4"/>
  <c r="J7" i="6" s="1"/>
  <c r="I8" i="9" s="1"/>
  <c r="AE9" i="4"/>
  <c r="I7" i="6" s="1"/>
  <c r="H8" i="9" s="1"/>
  <c r="AD9" i="4"/>
  <c r="H7" i="6" s="1"/>
  <c r="G8" i="9" s="1"/>
  <c r="AC9" i="4"/>
  <c r="G7" i="6" s="1"/>
  <c r="F8" i="9" s="1"/>
  <c r="AB9" i="4"/>
  <c r="V9" i="4"/>
  <c r="U9" i="4"/>
  <c r="J6" i="6" s="1"/>
  <c r="I7" i="9" s="1"/>
  <c r="T9" i="4"/>
  <c r="I6" i="6" s="1"/>
  <c r="H7" i="9" s="1"/>
  <c r="S9" i="4"/>
  <c r="H6" i="6" s="1"/>
  <c r="G7" i="9" s="1"/>
  <c r="R9" i="4"/>
  <c r="G6" i="6" s="1"/>
  <c r="Q9" i="4"/>
  <c r="F9" i="4"/>
  <c r="F5" i="6" s="1"/>
  <c r="E6" i="9" s="1"/>
  <c r="R13" i="2"/>
  <c r="R28" i="2"/>
  <c r="G8" i="6"/>
  <c r="F9" i="9" s="1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5" i="6"/>
  <c r="G26" i="6"/>
  <c r="G27" i="6"/>
  <c r="G28" i="6"/>
  <c r="G29" i="6"/>
  <c r="G30" i="6"/>
  <c r="G31" i="6"/>
  <c r="G33" i="6"/>
  <c r="G34" i="6"/>
  <c r="G35" i="6"/>
  <c r="G36" i="6"/>
  <c r="F29" i="9"/>
  <c r="G13" i="2"/>
  <c r="G28" i="2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5" i="6"/>
  <c r="H26" i="6"/>
  <c r="H27" i="6"/>
  <c r="H28" i="6"/>
  <c r="H29" i="6"/>
  <c r="H30" i="6"/>
  <c r="H31" i="6"/>
  <c r="H33" i="6"/>
  <c r="H34" i="6"/>
  <c r="H35" i="6"/>
  <c r="H36" i="6"/>
  <c r="G29" i="9"/>
  <c r="H13" i="2"/>
  <c r="H28" i="2"/>
  <c r="I5" i="6"/>
  <c r="I9" i="6"/>
  <c r="H10" i="9" s="1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5" i="6"/>
  <c r="I26" i="6"/>
  <c r="I27" i="6"/>
  <c r="I28" i="6"/>
  <c r="I29" i="6"/>
  <c r="I30" i="6"/>
  <c r="I31" i="6"/>
  <c r="I33" i="6"/>
  <c r="I34" i="6"/>
  <c r="I35" i="6"/>
  <c r="I36" i="6"/>
  <c r="K18" i="8"/>
  <c r="H27" i="9" s="1"/>
  <c r="H29" i="9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5" i="6"/>
  <c r="J26" i="6"/>
  <c r="J27" i="6"/>
  <c r="J28" i="6"/>
  <c r="J29" i="6"/>
  <c r="J30" i="6"/>
  <c r="J31" i="6"/>
  <c r="J33" i="6"/>
  <c r="J34" i="6"/>
  <c r="J35" i="6"/>
  <c r="J36" i="6"/>
  <c r="L18" i="8"/>
  <c r="I27" i="9" s="1"/>
  <c r="I29" i="9"/>
  <c r="C5" i="6"/>
  <c r="M20" i="7" s="1"/>
  <c r="C6" i="6"/>
  <c r="D21" i="7" s="1"/>
  <c r="E21" i="7" s="1"/>
  <c r="C7" i="6"/>
  <c r="M22" i="7" s="1"/>
  <c r="N22" i="7" s="1"/>
  <c r="C8" i="6"/>
  <c r="D23" i="7" s="1"/>
  <c r="E23" i="7" s="1"/>
  <c r="C9" i="6"/>
  <c r="D24" i="7" s="1"/>
  <c r="K28" i="7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5" i="6"/>
  <c r="K26" i="6"/>
  <c r="K27" i="6"/>
  <c r="K28" i="6"/>
  <c r="K29" i="6"/>
  <c r="K30" i="6"/>
  <c r="K31" i="6"/>
  <c r="K33" i="6"/>
  <c r="K34" i="6"/>
  <c r="K35" i="6"/>
  <c r="K36" i="6"/>
  <c r="M24" i="7"/>
  <c r="O24" i="7" s="1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2" i="2"/>
  <c r="O11" i="2"/>
  <c r="O10" i="2"/>
  <c r="O9" i="2"/>
  <c r="O8" i="2"/>
  <c r="O7" i="2"/>
  <c r="O6" i="2"/>
  <c r="O5" i="2"/>
  <c r="BI6" i="10"/>
  <c r="BI9" i="10" s="1"/>
  <c r="BI7" i="10"/>
  <c r="BI8" i="10"/>
  <c r="BI24" i="10"/>
  <c r="BT24" i="10" s="1"/>
  <c r="BI25" i="10"/>
  <c r="BT25" i="10" s="1"/>
  <c r="BI26" i="10"/>
  <c r="BI27" i="10"/>
  <c r="BI32" i="10"/>
  <c r="BI33" i="10"/>
  <c r="BI34" i="10"/>
  <c r="BT34" i="10" s="1"/>
  <c r="BI35" i="10"/>
  <c r="BI22" i="10"/>
  <c r="BT22" i="10" s="1"/>
  <c r="BI29" i="10"/>
  <c r="BI30" i="10"/>
  <c r="BI10" i="10"/>
  <c r="BI11" i="10"/>
  <c r="BT11" i="10" s="1"/>
  <c r="BI12" i="10"/>
  <c r="BT12" i="10" s="1"/>
  <c r="BI13" i="10"/>
  <c r="BT13" i="10" s="1"/>
  <c r="BI14" i="10"/>
  <c r="BT14" i="10" s="1"/>
  <c r="BI15" i="10"/>
  <c r="BT15" i="10" s="1"/>
  <c r="BI16" i="10"/>
  <c r="BT16" i="10" s="1"/>
  <c r="BI17" i="10"/>
  <c r="BT17" i="10" s="1"/>
  <c r="BI18" i="10"/>
  <c r="BI19" i="10"/>
  <c r="BT19" i="10" s="1"/>
  <c r="BI20" i="10"/>
  <c r="BT20" i="10" s="1"/>
  <c r="BI21" i="10"/>
  <c r="BT21" i="10" s="1"/>
  <c r="BI28" i="10"/>
  <c r="BT28" i="10" s="1"/>
  <c r="BJ6" i="10"/>
  <c r="BJ7" i="10"/>
  <c r="BJ8" i="10"/>
  <c r="BJ25" i="10"/>
  <c r="BJ24" i="10"/>
  <c r="BJ26" i="10"/>
  <c r="BJ27" i="10"/>
  <c r="BJ35" i="10"/>
  <c r="BJ32" i="10"/>
  <c r="BJ33" i="10"/>
  <c r="BU33" i="10" s="1"/>
  <c r="BY33" i="10" s="1"/>
  <c r="BJ34" i="10"/>
  <c r="BU34" i="10" s="1"/>
  <c r="BJ22" i="10"/>
  <c r="BU22" i="10" s="1"/>
  <c r="BJ28" i="10"/>
  <c r="BU28" i="10" s="1"/>
  <c r="BJ30" i="10"/>
  <c r="BJ10" i="10"/>
  <c r="BU10" i="10" s="1"/>
  <c r="BJ11" i="10"/>
  <c r="BU11" i="10" s="1"/>
  <c r="BJ12" i="10"/>
  <c r="BU12" i="10" s="1"/>
  <c r="BJ13" i="10"/>
  <c r="BU13" i="10" s="1"/>
  <c r="BJ14" i="10"/>
  <c r="BU14" i="10" s="1"/>
  <c r="BJ15" i="10"/>
  <c r="BU15" i="10" s="1"/>
  <c r="BJ16" i="10"/>
  <c r="BU16" i="10" s="1"/>
  <c r="BJ17" i="10"/>
  <c r="BU17" i="10" s="1"/>
  <c r="BJ18" i="10"/>
  <c r="BU18" i="10" s="1"/>
  <c r="BJ19" i="10"/>
  <c r="BU19" i="10" s="1"/>
  <c r="BJ20" i="10"/>
  <c r="BU20" i="10" s="1"/>
  <c r="BJ21" i="10"/>
  <c r="BU21" i="10" s="1"/>
  <c r="BJ29" i="10"/>
  <c r="BK6" i="10"/>
  <c r="BK31" i="10" s="1"/>
  <c r="BL6" i="10"/>
  <c r="BM6" i="10"/>
  <c r="BM31" i="10" s="1"/>
  <c r="BK35" i="10"/>
  <c r="BL35" i="10"/>
  <c r="BM35" i="10"/>
  <c r="BK34" i="10"/>
  <c r="BV34" i="10" s="1"/>
  <c r="BL34" i="10"/>
  <c r="BM34" i="10"/>
  <c r="BK33" i="10"/>
  <c r="BL33" i="10"/>
  <c r="BM33" i="10"/>
  <c r="BK32" i="10"/>
  <c r="BL32" i="10"/>
  <c r="BM32" i="10"/>
  <c r="BK30" i="10"/>
  <c r="BL30" i="10"/>
  <c r="BM30" i="10"/>
  <c r="BK29" i="10"/>
  <c r="BL29" i="10"/>
  <c r="BM29" i="10"/>
  <c r="BK28" i="10"/>
  <c r="BL28" i="10"/>
  <c r="BM28" i="10"/>
  <c r="BK27" i="10"/>
  <c r="BL27" i="10"/>
  <c r="BM27" i="10"/>
  <c r="BK26" i="10"/>
  <c r="BL26" i="10"/>
  <c r="BM26" i="10"/>
  <c r="BK25" i="10"/>
  <c r="BL25" i="10"/>
  <c r="BM25" i="10"/>
  <c r="BK24" i="10"/>
  <c r="BL24" i="10"/>
  <c r="BM24" i="10"/>
  <c r="BK22" i="10"/>
  <c r="BV22" i="10" s="1"/>
  <c r="BL22" i="10"/>
  <c r="BM22" i="10"/>
  <c r="BK21" i="10"/>
  <c r="BV21" i="10" s="1"/>
  <c r="BL21" i="10"/>
  <c r="BM21" i="10"/>
  <c r="BK20" i="10"/>
  <c r="BV20" i="10" s="1"/>
  <c r="BL20" i="10"/>
  <c r="BM20" i="10"/>
  <c r="BK19" i="10"/>
  <c r="BV19" i="10" s="1"/>
  <c r="BL19" i="10"/>
  <c r="BM19" i="10"/>
  <c r="BK18" i="10"/>
  <c r="BV18" i="10" s="1"/>
  <c r="BL18" i="10"/>
  <c r="BM18" i="10"/>
  <c r="BK17" i="10"/>
  <c r="BV17" i="10" s="1"/>
  <c r="BL17" i="10"/>
  <c r="BM17" i="10"/>
  <c r="BK16" i="10"/>
  <c r="BL16" i="10"/>
  <c r="BM16" i="10"/>
  <c r="BK15" i="10"/>
  <c r="BV15" i="10" s="1"/>
  <c r="BL15" i="10"/>
  <c r="BM15" i="10"/>
  <c r="BK14" i="10"/>
  <c r="BL14" i="10"/>
  <c r="BM14" i="10"/>
  <c r="BK13" i="10"/>
  <c r="BV13" i="10" s="1"/>
  <c r="BL13" i="10"/>
  <c r="BM13" i="10"/>
  <c r="BK12" i="10"/>
  <c r="BV12" i="10" s="1"/>
  <c r="BL12" i="10"/>
  <c r="BM12" i="10"/>
  <c r="BK11" i="10"/>
  <c r="BV11" i="10" s="1"/>
  <c r="BL11" i="10"/>
  <c r="BM11" i="10"/>
  <c r="BK10" i="10"/>
  <c r="BV10" i="10" s="1"/>
  <c r="BL10" i="10"/>
  <c r="BM10" i="10"/>
  <c r="BM8" i="10"/>
  <c r="BL8" i="10"/>
  <c r="BK8" i="10"/>
  <c r="BM7" i="10"/>
  <c r="BL7" i="10"/>
  <c r="BK7" i="10"/>
  <c r="AX6" i="10"/>
  <c r="AX9" i="10" s="1"/>
  <c r="AX7" i="10"/>
  <c r="AX8" i="10"/>
  <c r="AX24" i="10"/>
  <c r="AX25" i="10"/>
  <c r="AX26" i="10"/>
  <c r="AX27" i="10"/>
  <c r="AX32" i="10"/>
  <c r="AX33" i="10"/>
  <c r="AX34" i="10"/>
  <c r="AX35" i="10"/>
  <c r="AX22" i="10"/>
  <c r="AX29" i="10"/>
  <c r="AX30" i="10"/>
  <c r="AX10" i="10"/>
  <c r="AX11" i="10"/>
  <c r="AX12" i="10"/>
  <c r="AX13" i="10"/>
  <c r="AX14" i="10"/>
  <c r="AX15" i="10"/>
  <c r="AX16" i="10"/>
  <c r="AX17" i="10"/>
  <c r="AX18" i="10"/>
  <c r="AX19" i="10"/>
  <c r="AX20" i="10"/>
  <c r="AX21" i="10"/>
  <c r="AX28" i="10"/>
  <c r="AY6" i="10"/>
  <c r="AY7" i="10"/>
  <c r="AY8" i="10"/>
  <c r="AY25" i="10"/>
  <c r="AY24" i="10"/>
  <c r="AY26" i="10"/>
  <c r="AY27" i="10"/>
  <c r="AY35" i="10"/>
  <c r="AY32" i="10"/>
  <c r="AY33" i="10"/>
  <c r="AY34" i="10"/>
  <c r="AY22" i="10"/>
  <c r="AY28" i="10"/>
  <c r="AY30" i="10"/>
  <c r="AY10" i="10"/>
  <c r="AY11" i="10"/>
  <c r="AY12" i="10"/>
  <c r="AY13" i="10"/>
  <c r="AY14" i="10"/>
  <c r="AY15" i="10"/>
  <c r="AY16" i="10"/>
  <c r="AY17" i="10"/>
  <c r="AY18" i="10"/>
  <c r="AY19" i="10"/>
  <c r="AY20" i="10"/>
  <c r="AY21" i="10"/>
  <c r="AY29" i="10"/>
  <c r="AZ6" i="10"/>
  <c r="AZ31" i="10" s="1"/>
  <c r="BA6" i="10"/>
  <c r="BA31" i="10" s="1"/>
  <c r="BB6" i="10"/>
  <c r="BB38" i="10" s="1"/>
  <c r="AZ35" i="10"/>
  <c r="BA35" i="10"/>
  <c r="BB35" i="10"/>
  <c r="AZ34" i="10"/>
  <c r="BA34" i="10"/>
  <c r="BB34" i="10"/>
  <c r="AZ33" i="10"/>
  <c r="BA33" i="10"/>
  <c r="BB33" i="10"/>
  <c r="AZ32" i="10"/>
  <c r="BC32" i="10" s="1"/>
  <c r="BA32" i="10"/>
  <c r="BB32" i="10"/>
  <c r="AZ30" i="10"/>
  <c r="BA30" i="10"/>
  <c r="BB30" i="10"/>
  <c r="AZ29" i="10"/>
  <c r="BA29" i="10"/>
  <c r="BB29" i="10"/>
  <c r="AZ28" i="10"/>
  <c r="BA28" i="10"/>
  <c r="BB28" i="10"/>
  <c r="AZ27" i="10"/>
  <c r="BA27" i="10"/>
  <c r="BB27" i="10"/>
  <c r="AZ26" i="10"/>
  <c r="BA26" i="10"/>
  <c r="BB26" i="10"/>
  <c r="AZ25" i="10"/>
  <c r="BA25" i="10"/>
  <c r="BB25" i="10"/>
  <c r="AZ24" i="10"/>
  <c r="BA24" i="10"/>
  <c r="BB24" i="10"/>
  <c r="AZ22" i="10"/>
  <c r="BA22" i="10"/>
  <c r="BB22" i="10"/>
  <c r="AZ21" i="10"/>
  <c r="BA21" i="10"/>
  <c r="BB21" i="10"/>
  <c r="AZ20" i="10"/>
  <c r="BA20" i="10"/>
  <c r="BB20" i="10"/>
  <c r="AZ19" i="10"/>
  <c r="BA19" i="10"/>
  <c r="BB19" i="10"/>
  <c r="AZ18" i="10"/>
  <c r="BA18" i="10"/>
  <c r="BB18" i="10"/>
  <c r="AZ17" i="10"/>
  <c r="BA17" i="10"/>
  <c r="BB17" i="10"/>
  <c r="AZ16" i="10"/>
  <c r="BA16" i="10"/>
  <c r="BB16" i="10"/>
  <c r="AZ15" i="10"/>
  <c r="BA15" i="10"/>
  <c r="BB15" i="10"/>
  <c r="AZ14" i="10"/>
  <c r="BA14" i="10"/>
  <c r="BB14" i="10"/>
  <c r="AZ13" i="10"/>
  <c r="BA13" i="10"/>
  <c r="BB13" i="10"/>
  <c r="AZ12" i="10"/>
  <c r="BA12" i="10"/>
  <c r="BB12" i="10"/>
  <c r="AZ11" i="10"/>
  <c r="BA11" i="10"/>
  <c r="BB11" i="10"/>
  <c r="AZ10" i="10"/>
  <c r="BA10" i="10"/>
  <c r="BB10" i="10"/>
  <c r="BB8" i="10"/>
  <c r="BA8" i="10"/>
  <c r="AZ8" i="10"/>
  <c r="BB7" i="10"/>
  <c r="BA7" i="10"/>
  <c r="AZ7" i="10"/>
  <c r="AM6" i="10"/>
  <c r="AM7" i="10"/>
  <c r="AM8" i="10"/>
  <c r="AM24" i="10"/>
  <c r="AM25" i="10"/>
  <c r="AM26" i="10"/>
  <c r="AM27" i="10"/>
  <c r="AM32" i="10"/>
  <c r="AM33" i="10"/>
  <c r="AM34" i="10"/>
  <c r="AM35" i="10"/>
  <c r="AM22" i="10"/>
  <c r="AM29" i="10"/>
  <c r="AM30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8" i="10"/>
  <c r="AN6" i="10"/>
  <c r="AN9" i="10" s="1"/>
  <c r="AN7" i="10"/>
  <c r="AN8" i="10"/>
  <c r="AN25" i="10"/>
  <c r="AN24" i="10"/>
  <c r="AN26" i="10"/>
  <c r="AN27" i="10"/>
  <c r="AN35" i="10"/>
  <c r="AN32" i="10"/>
  <c r="AN33" i="10"/>
  <c r="AN34" i="10"/>
  <c r="AN22" i="10"/>
  <c r="AN28" i="10"/>
  <c r="AN30" i="10"/>
  <c r="AN10" i="10"/>
  <c r="AN11" i="10"/>
  <c r="AN36" i="10" s="1"/>
  <c r="AN37" i="10" s="1"/>
  <c r="AN38" i="10" s="1"/>
  <c r="AN12" i="10"/>
  <c r="AN13" i="10"/>
  <c r="AN14" i="10"/>
  <c r="AN15" i="10"/>
  <c r="AN16" i="10"/>
  <c r="AN17" i="10"/>
  <c r="AN18" i="10"/>
  <c r="AN19" i="10"/>
  <c r="AN20" i="10"/>
  <c r="AN21" i="10"/>
  <c r="AN29" i="10"/>
  <c r="AO6" i="10"/>
  <c r="AP6" i="10"/>
  <c r="AP38" i="10" s="1"/>
  <c r="AQ6" i="10"/>
  <c r="AQ36" i="10" s="1"/>
  <c r="AO35" i="10"/>
  <c r="AP35" i="10"/>
  <c r="AQ35" i="10"/>
  <c r="AO34" i="10"/>
  <c r="AP34" i="10"/>
  <c r="AQ34" i="10"/>
  <c r="AO33" i="10"/>
  <c r="AP33" i="10"/>
  <c r="AQ33" i="10"/>
  <c r="AO32" i="10"/>
  <c r="AP32" i="10"/>
  <c r="AQ32" i="10"/>
  <c r="AO30" i="10"/>
  <c r="AP30" i="10"/>
  <c r="AQ30" i="10"/>
  <c r="AO29" i="10"/>
  <c r="AP29" i="10"/>
  <c r="AQ29" i="10"/>
  <c r="AO28" i="10"/>
  <c r="AP28" i="10"/>
  <c r="AQ28" i="10"/>
  <c r="AO27" i="10"/>
  <c r="AP27" i="10"/>
  <c r="AQ27" i="10"/>
  <c r="AO26" i="10"/>
  <c r="AP26" i="10"/>
  <c r="AQ26" i="10"/>
  <c r="AO25" i="10"/>
  <c r="AP25" i="10"/>
  <c r="AQ25" i="10"/>
  <c r="AO24" i="10"/>
  <c r="AP24" i="10"/>
  <c r="AQ24" i="10"/>
  <c r="AO22" i="10"/>
  <c r="AP22" i="10"/>
  <c r="AQ22" i="10"/>
  <c r="AO21" i="10"/>
  <c r="AP21" i="10"/>
  <c r="AQ21" i="10"/>
  <c r="AO20" i="10"/>
  <c r="AP20" i="10"/>
  <c r="AQ20" i="10"/>
  <c r="AO19" i="10"/>
  <c r="AP19" i="10"/>
  <c r="AQ19" i="10"/>
  <c r="AO18" i="10"/>
  <c r="AP18" i="10"/>
  <c r="AQ18" i="10"/>
  <c r="AO17" i="10"/>
  <c r="AP17" i="10"/>
  <c r="AQ17" i="10"/>
  <c r="AO16" i="10"/>
  <c r="AP16" i="10"/>
  <c r="AQ16" i="10"/>
  <c r="AO15" i="10"/>
  <c r="AP15" i="10"/>
  <c r="AQ15" i="10"/>
  <c r="AO14" i="10"/>
  <c r="AP14" i="10"/>
  <c r="AQ14" i="10"/>
  <c r="AO13" i="10"/>
  <c r="AP13" i="10"/>
  <c r="AQ13" i="10"/>
  <c r="AO12" i="10"/>
  <c r="AP12" i="10"/>
  <c r="AQ12" i="10"/>
  <c r="AO11" i="10"/>
  <c r="AP11" i="10"/>
  <c r="AQ11" i="10"/>
  <c r="AO10" i="10"/>
  <c r="AP10" i="10"/>
  <c r="AQ10" i="10"/>
  <c r="AQ8" i="10"/>
  <c r="AP8" i="10"/>
  <c r="AO8" i="10"/>
  <c r="AQ7" i="10"/>
  <c r="AP7" i="10"/>
  <c r="AO7" i="10"/>
  <c r="AB6" i="10"/>
  <c r="AB9" i="10" s="1"/>
  <c r="AB7" i="10"/>
  <c r="AB8" i="10"/>
  <c r="AB24" i="10"/>
  <c r="AB25" i="10"/>
  <c r="AB26" i="10"/>
  <c r="AB27" i="10"/>
  <c r="AB32" i="10"/>
  <c r="AB33" i="10"/>
  <c r="AB34" i="10"/>
  <c r="AB35" i="10"/>
  <c r="AB22" i="10"/>
  <c r="AB29" i="10"/>
  <c r="AB30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8" i="10"/>
  <c r="AC6" i="10"/>
  <c r="AC31" i="10" s="1"/>
  <c r="AC7" i="10"/>
  <c r="AC8" i="10"/>
  <c r="AC25" i="10"/>
  <c r="AC24" i="10"/>
  <c r="AC26" i="10"/>
  <c r="AC27" i="10"/>
  <c r="AC32" i="10"/>
  <c r="AC33" i="10"/>
  <c r="AC34" i="10"/>
  <c r="AC35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8" i="10"/>
  <c r="AC30" i="10"/>
  <c r="AD6" i="10"/>
  <c r="AD37" i="10" s="1"/>
  <c r="AE6" i="10"/>
  <c r="AE23" i="10" s="1"/>
  <c r="AF6" i="10"/>
  <c r="AF9" i="10" s="1"/>
  <c r="AD35" i="10"/>
  <c r="AE35" i="10"/>
  <c r="AF35" i="10"/>
  <c r="AD34" i="10"/>
  <c r="AE34" i="10"/>
  <c r="AF34" i="10"/>
  <c r="AD33" i="10"/>
  <c r="AE33" i="10"/>
  <c r="AF33" i="10"/>
  <c r="AD32" i="10"/>
  <c r="AE32" i="10"/>
  <c r="AF32" i="10"/>
  <c r="AD30" i="10"/>
  <c r="AE30" i="10"/>
  <c r="AF30" i="10"/>
  <c r="AC29" i="10"/>
  <c r="AD29" i="10"/>
  <c r="AE29" i="10"/>
  <c r="AF29" i="10"/>
  <c r="AD28" i="10"/>
  <c r="AE28" i="10"/>
  <c r="AF28" i="10"/>
  <c r="AD27" i="10"/>
  <c r="AE27" i="10"/>
  <c r="AF27" i="10"/>
  <c r="AD26" i="10"/>
  <c r="AE26" i="10"/>
  <c r="AF26" i="10"/>
  <c r="AD25" i="10"/>
  <c r="AE25" i="10"/>
  <c r="AF25" i="10"/>
  <c r="AD24" i="10"/>
  <c r="AE24" i="10"/>
  <c r="AF24" i="10"/>
  <c r="AD22" i="10"/>
  <c r="AE22" i="10"/>
  <c r="AF22" i="10"/>
  <c r="AD21" i="10"/>
  <c r="AE21" i="10"/>
  <c r="AF21" i="10"/>
  <c r="AD20" i="10"/>
  <c r="AE20" i="10"/>
  <c r="AF20" i="10"/>
  <c r="AD19" i="10"/>
  <c r="AE19" i="10"/>
  <c r="AF19" i="10"/>
  <c r="AD18" i="10"/>
  <c r="AE18" i="10"/>
  <c r="AF18" i="10"/>
  <c r="AD17" i="10"/>
  <c r="AE17" i="10"/>
  <c r="AF17" i="10"/>
  <c r="AD16" i="10"/>
  <c r="AE16" i="10"/>
  <c r="AF16" i="10"/>
  <c r="AD15" i="10"/>
  <c r="AE15" i="10"/>
  <c r="AF15" i="10"/>
  <c r="AD14" i="10"/>
  <c r="AE14" i="10"/>
  <c r="AF14" i="10"/>
  <c r="AD13" i="10"/>
  <c r="AE13" i="10"/>
  <c r="AF13" i="10"/>
  <c r="AD12" i="10"/>
  <c r="AE12" i="10"/>
  <c r="AF12" i="10"/>
  <c r="AD11" i="10"/>
  <c r="AE11" i="10"/>
  <c r="AF11" i="10"/>
  <c r="AD10" i="10"/>
  <c r="AE10" i="10"/>
  <c r="AF10" i="10"/>
  <c r="AE9" i="10"/>
  <c r="Q6" i="10"/>
  <c r="Q7" i="10"/>
  <c r="Q8" i="10"/>
  <c r="Q24" i="10"/>
  <c r="Q25" i="10"/>
  <c r="Q26" i="10"/>
  <c r="Q27" i="10"/>
  <c r="Q32" i="10"/>
  <c r="Q33" i="10"/>
  <c r="Q34" i="10"/>
  <c r="Q35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8" i="10"/>
  <c r="Q29" i="10"/>
  <c r="Q30" i="10"/>
  <c r="R6" i="10"/>
  <c r="R38" i="10" s="1"/>
  <c r="S6" i="10"/>
  <c r="T6" i="10"/>
  <c r="T38" i="10" s="1"/>
  <c r="U6" i="10"/>
  <c r="U38" i="10" s="1"/>
  <c r="R35" i="10"/>
  <c r="S35" i="10"/>
  <c r="T35" i="10"/>
  <c r="U35" i="10"/>
  <c r="R34" i="10"/>
  <c r="S34" i="10"/>
  <c r="T34" i="10"/>
  <c r="U34" i="10"/>
  <c r="R33" i="10"/>
  <c r="S33" i="10"/>
  <c r="T33" i="10"/>
  <c r="U33" i="10"/>
  <c r="R32" i="10"/>
  <c r="S32" i="10"/>
  <c r="T32" i="10"/>
  <c r="U32" i="10"/>
  <c r="R30" i="10"/>
  <c r="S30" i="10"/>
  <c r="T30" i="10"/>
  <c r="U30" i="10"/>
  <c r="R29" i="10"/>
  <c r="S29" i="10"/>
  <c r="T29" i="10"/>
  <c r="U29" i="10"/>
  <c r="R28" i="10"/>
  <c r="S28" i="10"/>
  <c r="T28" i="10"/>
  <c r="U28" i="10"/>
  <c r="R27" i="10"/>
  <c r="S27" i="10"/>
  <c r="T27" i="10"/>
  <c r="U27" i="10"/>
  <c r="R26" i="10"/>
  <c r="S26" i="10"/>
  <c r="T26" i="10"/>
  <c r="U26" i="10"/>
  <c r="R25" i="10"/>
  <c r="S25" i="10"/>
  <c r="T25" i="10"/>
  <c r="U25" i="10"/>
  <c r="R24" i="10"/>
  <c r="S24" i="10"/>
  <c r="T24" i="10"/>
  <c r="U24" i="10"/>
  <c r="R22" i="10"/>
  <c r="S22" i="10"/>
  <c r="T22" i="10"/>
  <c r="U22" i="10"/>
  <c r="R21" i="10"/>
  <c r="S21" i="10"/>
  <c r="T21" i="10"/>
  <c r="U21" i="10"/>
  <c r="R20" i="10"/>
  <c r="S20" i="10"/>
  <c r="T20" i="10"/>
  <c r="U20" i="10"/>
  <c r="R19" i="10"/>
  <c r="S19" i="10"/>
  <c r="T19" i="10"/>
  <c r="U19" i="10"/>
  <c r="R18" i="10"/>
  <c r="S18" i="10"/>
  <c r="T18" i="10"/>
  <c r="U18" i="10"/>
  <c r="R17" i="10"/>
  <c r="S17" i="10"/>
  <c r="T17" i="10"/>
  <c r="U17" i="10"/>
  <c r="R16" i="10"/>
  <c r="S16" i="10"/>
  <c r="T16" i="10"/>
  <c r="U16" i="10"/>
  <c r="R15" i="10"/>
  <c r="S15" i="10"/>
  <c r="T15" i="10"/>
  <c r="U15" i="10"/>
  <c r="R14" i="10"/>
  <c r="S14" i="10"/>
  <c r="T14" i="10"/>
  <c r="U14" i="10"/>
  <c r="R13" i="10"/>
  <c r="S13" i="10"/>
  <c r="T13" i="10"/>
  <c r="U13" i="10"/>
  <c r="R12" i="10"/>
  <c r="S12" i="10"/>
  <c r="T12" i="10"/>
  <c r="U12" i="10"/>
  <c r="R11" i="10"/>
  <c r="S11" i="10"/>
  <c r="T11" i="10"/>
  <c r="U11" i="10"/>
  <c r="R10" i="10"/>
  <c r="S10" i="10"/>
  <c r="T10" i="10"/>
  <c r="U10" i="10"/>
  <c r="F35" i="10"/>
  <c r="G35" i="10"/>
  <c r="H35" i="10"/>
  <c r="I35" i="10"/>
  <c r="J35" i="10"/>
  <c r="F34" i="10"/>
  <c r="G34" i="10"/>
  <c r="H34" i="10"/>
  <c r="I34" i="10"/>
  <c r="J34" i="10"/>
  <c r="F33" i="10"/>
  <c r="G33" i="10"/>
  <c r="H33" i="10"/>
  <c r="I33" i="10"/>
  <c r="J33" i="10"/>
  <c r="F32" i="10"/>
  <c r="G32" i="10"/>
  <c r="H32" i="10"/>
  <c r="I32" i="10"/>
  <c r="J32" i="10"/>
  <c r="F30" i="10"/>
  <c r="G30" i="10"/>
  <c r="H30" i="10"/>
  <c r="I30" i="10"/>
  <c r="J30" i="10"/>
  <c r="F29" i="10"/>
  <c r="G29" i="10"/>
  <c r="H29" i="10"/>
  <c r="I29" i="10"/>
  <c r="J29" i="10"/>
  <c r="G28" i="10"/>
  <c r="F28" i="10"/>
  <c r="H28" i="10"/>
  <c r="I28" i="10"/>
  <c r="J28" i="10"/>
  <c r="F27" i="10"/>
  <c r="G27" i="10"/>
  <c r="H27" i="10"/>
  <c r="I27" i="10"/>
  <c r="J27" i="10"/>
  <c r="F26" i="10"/>
  <c r="G26" i="10"/>
  <c r="H26" i="10"/>
  <c r="I26" i="10"/>
  <c r="J26" i="10"/>
  <c r="F25" i="10"/>
  <c r="G25" i="10"/>
  <c r="H25" i="10"/>
  <c r="I25" i="10"/>
  <c r="J25" i="10"/>
  <c r="F24" i="10"/>
  <c r="G24" i="10"/>
  <c r="H24" i="10"/>
  <c r="I24" i="10"/>
  <c r="J24" i="10"/>
  <c r="F22" i="10"/>
  <c r="G22" i="10"/>
  <c r="H22" i="10"/>
  <c r="I22" i="10"/>
  <c r="J22" i="10"/>
  <c r="F21" i="10"/>
  <c r="G21" i="10"/>
  <c r="H21" i="10"/>
  <c r="I21" i="10"/>
  <c r="J21" i="10"/>
  <c r="F20" i="10"/>
  <c r="G20" i="10"/>
  <c r="H20" i="10"/>
  <c r="I20" i="10"/>
  <c r="J20" i="10"/>
  <c r="F19" i="10"/>
  <c r="G19" i="10"/>
  <c r="H19" i="10"/>
  <c r="I19" i="10"/>
  <c r="J19" i="10"/>
  <c r="F18" i="10"/>
  <c r="G18" i="10"/>
  <c r="H18" i="10"/>
  <c r="I18" i="10"/>
  <c r="J18" i="10"/>
  <c r="F17" i="10"/>
  <c r="G17" i="10"/>
  <c r="H17" i="10"/>
  <c r="I17" i="10"/>
  <c r="J17" i="10"/>
  <c r="F16" i="10"/>
  <c r="G16" i="10"/>
  <c r="H16" i="10"/>
  <c r="I16" i="10"/>
  <c r="J16" i="10"/>
  <c r="F15" i="10"/>
  <c r="G15" i="10"/>
  <c r="H15" i="10"/>
  <c r="I15" i="10"/>
  <c r="J15" i="10"/>
  <c r="F14" i="10"/>
  <c r="G14" i="10"/>
  <c r="H14" i="10"/>
  <c r="I14" i="10"/>
  <c r="J14" i="10"/>
  <c r="F13" i="10"/>
  <c r="G13" i="10"/>
  <c r="H13" i="10"/>
  <c r="I13" i="10"/>
  <c r="J13" i="10"/>
  <c r="F12" i="10"/>
  <c r="G12" i="10"/>
  <c r="H12" i="10"/>
  <c r="I12" i="10"/>
  <c r="J12" i="10"/>
  <c r="F11" i="10"/>
  <c r="G11" i="10"/>
  <c r="H11" i="10"/>
  <c r="I11" i="10"/>
  <c r="J11" i="10"/>
  <c r="F10" i="10"/>
  <c r="G10" i="10"/>
  <c r="H10" i="10"/>
  <c r="I10" i="10"/>
  <c r="J10" i="10"/>
  <c r="AF8" i="10"/>
  <c r="AE8" i="10"/>
  <c r="AD8" i="10"/>
  <c r="AF7" i="10"/>
  <c r="AE7" i="10"/>
  <c r="AD7" i="10"/>
  <c r="BM5" i="10"/>
  <c r="BL5" i="10"/>
  <c r="BK5" i="10"/>
  <c r="BJ5" i="10"/>
  <c r="BI5" i="10"/>
  <c r="BB5" i="10"/>
  <c r="BA5" i="10"/>
  <c r="AZ5" i="10"/>
  <c r="AY5" i="10"/>
  <c r="AX5" i="10"/>
  <c r="AQ5" i="10"/>
  <c r="AP5" i="10"/>
  <c r="AO5" i="10"/>
  <c r="AN5" i="10"/>
  <c r="AM5" i="10"/>
  <c r="AF5" i="10"/>
  <c r="AE5" i="10"/>
  <c r="AD5" i="10"/>
  <c r="AC5" i="10"/>
  <c r="AB5" i="10"/>
  <c r="U5" i="10"/>
  <c r="T5" i="10"/>
  <c r="S5" i="10"/>
  <c r="R5" i="10"/>
  <c r="Q5" i="10"/>
  <c r="J5" i="10"/>
  <c r="I5" i="10"/>
  <c r="H5" i="10"/>
  <c r="G5" i="10"/>
  <c r="F5" i="10"/>
  <c r="F6" i="10"/>
  <c r="G6" i="10"/>
  <c r="G38" i="10" s="1"/>
  <c r="H6" i="10"/>
  <c r="H9" i="10" s="1"/>
  <c r="H38" i="10"/>
  <c r="I6" i="10"/>
  <c r="I36" i="10" s="1"/>
  <c r="J6" i="10"/>
  <c r="H37" i="10"/>
  <c r="H31" i="10"/>
  <c r="U9" i="10"/>
  <c r="U8" i="10"/>
  <c r="T8" i="10"/>
  <c r="S8" i="10"/>
  <c r="R8" i="10"/>
  <c r="U7" i="10"/>
  <c r="T7" i="10"/>
  <c r="S7" i="10"/>
  <c r="R7" i="10"/>
  <c r="J8" i="10"/>
  <c r="I8" i="10"/>
  <c r="H8" i="10"/>
  <c r="G8" i="10"/>
  <c r="F8" i="10"/>
  <c r="J7" i="10"/>
  <c r="I7" i="10"/>
  <c r="H7" i="10"/>
  <c r="G7" i="10"/>
  <c r="F7" i="10"/>
  <c r="X13" i="2"/>
  <c r="X28" i="2"/>
  <c r="W13" i="2"/>
  <c r="W29" i="2" s="1"/>
  <c r="W28" i="2"/>
  <c r="V13" i="2"/>
  <c r="V28" i="2"/>
  <c r="U13" i="2"/>
  <c r="U28" i="2"/>
  <c r="T13" i="2"/>
  <c r="T28" i="2"/>
  <c r="S13" i="2"/>
  <c r="S29" i="2" s="1"/>
  <c r="S28" i="2"/>
  <c r="K31" i="7"/>
  <c r="K33" i="7"/>
  <c r="M18" i="8"/>
  <c r="K37" i="2"/>
  <c r="K38" i="2"/>
  <c r="J37" i="2"/>
  <c r="J38" i="2" s="1"/>
  <c r="I37" i="2"/>
  <c r="I38" i="2" s="1"/>
  <c r="H37" i="2"/>
  <c r="H38" i="2" s="1"/>
  <c r="G37" i="2"/>
  <c r="G38" i="2" s="1"/>
  <c r="F37" i="2"/>
  <c r="F38" i="2" s="1"/>
  <c r="M32" i="8"/>
  <c r="M34" i="8" s="1"/>
  <c r="J28" i="9" s="1"/>
  <c r="M33" i="8"/>
  <c r="J29" i="9"/>
  <c r="K13" i="2"/>
  <c r="K28" i="2"/>
  <c r="L32" i="8"/>
  <c r="L33" i="8"/>
  <c r="J13" i="2"/>
  <c r="J28" i="2"/>
  <c r="K32" i="8"/>
  <c r="K33" i="8"/>
  <c r="I13" i="2"/>
  <c r="I28" i="2"/>
  <c r="J32" i="8"/>
  <c r="J33" i="8"/>
  <c r="H18" i="8"/>
  <c r="E27" i="9" s="1"/>
  <c r="H32" i="8"/>
  <c r="H33" i="8"/>
  <c r="E29" i="9"/>
  <c r="F13" i="2"/>
  <c r="F28" i="2"/>
  <c r="I18" i="8"/>
  <c r="I32" i="8"/>
  <c r="I33" i="8"/>
  <c r="J18" i="1"/>
  <c r="J37" i="1"/>
  <c r="I18" i="1"/>
  <c r="I37" i="1"/>
  <c r="H18" i="1"/>
  <c r="H37" i="1"/>
  <c r="G18" i="1"/>
  <c r="G37" i="1"/>
  <c r="F18" i="1"/>
  <c r="F37" i="1"/>
  <c r="E18" i="1"/>
  <c r="E37" i="1"/>
  <c r="J13" i="1"/>
  <c r="J34" i="1"/>
  <c r="J38" i="1" s="1"/>
  <c r="I13" i="1"/>
  <c r="I34" i="1"/>
  <c r="I38" i="1" s="1"/>
  <c r="H13" i="1"/>
  <c r="H34" i="1"/>
  <c r="G13" i="1"/>
  <c r="G19" i="1" s="1"/>
  <c r="G34" i="1"/>
  <c r="F13" i="1"/>
  <c r="F19" i="1" s="1"/>
  <c r="F34" i="1"/>
  <c r="F38" i="1" s="1"/>
  <c r="E13" i="1"/>
  <c r="E34" i="1"/>
  <c r="E38" i="1" s="1"/>
  <c r="J28" i="1"/>
  <c r="I28" i="1"/>
  <c r="H28" i="1"/>
  <c r="H29" i="1" s="1"/>
  <c r="G28" i="1"/>
  <c r="F28" i="1"/>
  <c r="E28" i="1"/>
  <c r="J24" i="1"/>
  <c r="I24" i="1"/>
  <c r="H24" i="1"/>
  <c r="G24" i="1"/>
  <c r="F24" i="1"/>
  <c r="E24" i="1"/>
  <c r="E29" i="1" s="1"/>
  <c r="F6" i="6"/>
  <c r="E7" i="9"/>
  <c r="F7" i="6"/>
  <c r="E8" i="9" s="1"/>
  <c r="E9" i="9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5" i="6"/>
  <c r="F26" i="6"/>
  <c r="F27" i="6"/>
  <c r="F28" i="6"/>
  <c r="F29" i="6"/>
  <c r="F30" i="6"/>
  <c r="F31" i="6"/>
  <c r="F33" i="6"/>
  <c r="F34" i="6"/>
  <c r="F35" i="6"/>
  <c r="F36" i="6"/>
  <c r="M19" i="8"/>
  <c r="L19" i="8"/>
  <c r="L36" i="8" s="1"/>
  <c r="K19" i="8"/>
  <c r="J19" i="8"/>
  <c r="I19" i="8"/>
  <c r="J35" i="8"/>
  <c r="H19" i="8"/>
  <c r="C10" i="9"/>
  <c r="C9" i="9"/>
  <c r="C7" i="9"/>
  <c r="C6" i="9"/>
  <c r="C8" i="9"/>
  <c r="T36" i="10"/>
  <c r="AP9" i="10"/>
  <c r="AP37" i="10"/>
  <c r="BL31" i="10"/>
  <c r="BM36" i="10"/>
  <c r="U36" i="10"/>
  <c r="T37" i="10"/>
  <c r="BB31" i="10"/>
  <c r="BB36" i="10"/>
  <c r="BB37" i="10"/>
  <c r="M21" i="7"/>
  <c r="O20" i="7"/>
  <c r="N20" i="7"/>
  <c r="J23" i="10"/>
  <c r="H36" i="10"/>
  <c r="BB23" i="10"/>
  <c r="BM37" i="10"/>
  <c r="N24" i="7"/>
  <c r="S31" i="10"/>
  <c r="AE37" i="10"/>
  <c r="BB9" i="10"/>
  <c r="BM9" i="10"/>
  <c r="BW9" i="10"/>
  <c r="BW23" i="10"/>
  <c r="BW31" i="10"/>
  <c r="BW36" i="10" s="1"/>
  <c r="BW37" i="10" s="1"/>
  <c r="BW38" i="10" s="1"/>
  <c r="BX9" i="10"/>
  <c r="BX23" i="10"/>
  <c r="BX36" i="10"/>
  <c r="BX37" i="10"/>
  <c r="G29" i="2"/>
  <c r="F30" i="9" s="1"/>
  <c r="BN35" i="10"/>
  <c r="AG36" i="4"/>
  <c r="AG37" i="4" s="1"/>
  <c r="AG38" i="4" s="1"/>
  <c r="AE36" i="4"/>
  <c r="AE37" i="4" s="1"/>
  <c r="AE38" i="4" s="1"/>
  <c r="BC30" i="10"/>
  <c r="BU9" i="10"/>
  <c r="AR35" i="10"/>
  <c r="U36" i="4"/>
  <c r="U37" i="4"/>
  <c r="U38" i="4" s="1"/>
  <c r="BC29" i="10"/>
  <c r="AY23" i="10"/>
  <c r="AR22" i="10"/>
  <c r="BT9" i="10"/>
  <c r="K6" i="6"/>
  <c r="J7" i="9" s="1"/>
  <c r="AN23" i="10"/>
  <c r="J5" i="6"/>
  <c r="I6" i="9" s="1"/>
  <c r="H5" i="6"/>
  <c r="G6" i="9" s="1"/>
  <c r="BJ31" i="10"/>
  <c r="BN33" i="10"/>
  <c r="AB23" i="10"/>
  <c r="K5" i="6"/>
  <c r="J6" i="9" s="1"/>
  <c r="G32" i="6"/>
  <c r="W36" i="8" l="1"/>
  <c r="V36" i="8"/>
  <c r="AZ9" i="10"/>
  <c r="BX31" i="10"/>
  <c r="M23" i="7"/>
  <c r="O23" i="7" s="1"/>
  <c r="BN20" i="10"/>
  <c r="I29" i="2"/>
  <c r="H30" i="9" s="1"/>
  <c r="I37" i="10"/>
  <c r="Q9" i="10"/>
  <c r="BC12" i="10"/>
  <c r="AG26" i="10"/>
  <c r="AP31" i="10"/>
  <c r="J36" i="8"/>
  <c r="D22" i="7"/>
  <c r="E22" i="7" s="1"/>
  <c r="AZ23" i="10"/>
  <c r="AX31" i="10"/>
  <c r="AP23" i="10"/>
  <c r="K35" i="8"/>
  <c r="V35" i="10"/>
  <c r="AD9" i="10"/>
  <c r="AX23" i="10"/>
  <c r="F29" i="2"/>
  <c r="E30" i="9" s="1"/>
  <c r="AG27" i="10"/>
  <c r="AG32" i="10"/>
  <c r="L34" i="8"/>
  <c r="I28" i="9" s="1"/>
  <c r="I9" i="10"/>
  <c r="U37" i="10"/>
  <c r="AN31" i="10"/>
  <c r="BN19" i="10"/>
  <c r="V29" i="10"/>
  <c r="AP36" i="10"/>
  <c r="K29" i="2"/>
  <c r="J30" i="9" s="1"/>
  <c r="I31" i="10"/>
  <c r="G38" i="1"/>
  <c r="AC23" i="10"/>
  <c r="AG23" i="10" s="1"/>
  <c r="AQ31" i="10"/>
  <c r="R37" i="10"/>
  <c r="AQ23" i="10"/>
  <c r="AQ9" i="10"/>
  <c r="AE31" i="10"/>
  <c r="R9" i="10"/>
  <c r="H40" i="1"/>
  <c r="H34" i="8"/>
  <c r="E28" i="9" s="1"/>
  <c r="J34" i="8"/>
  <c r="G28" i="9" s="1"/>
  <c r="G26" i="9" s="1"/>
  <c r="V18" i="10"/>
  <c r="R36" i="10"/>
  <c r="AG30" i="10"/>
  <c r="AE38" i="10"/>
  <c r="AG33" i="10"/>
  <c r="AR21" i="10"/>
  <c r="AR33" i="10"/>
  <c r="AQ38" i="10"/>
  <c r="AY31" i="10"/>
  <c r="AY9" i="10"/>
  <c r="BN32" i="10"/>
  <c r="AE36" i="10"/>
  <c r="R31" i="10"/>
  <c r="M36" i="8"/>
  <c r="I34" i="8"/>
  <c r="F28" i="9" s="1"/>
  <c r="K17" i="10"/>
  <c r="K26" i="10"/>
  <c r="V17" i="10"/>
  <c r="V21" i="10"/>
  <c r="AD23" i="10"/>
  <c r="AD36" i="10"/>
  <c r="AD38" i="10"/>
  <c r="AG18" i="10"/>
  <c r="AR26" i="10"/>
  <c r="BL23" i="10"/>
  <c r="BN30" i="10"/>
  <c r="BN29" i="10"/>
  <c r="AQ37" i="10"/>
  <c r="G9" i="10"/>
  <c r="R23" i="10"/>
  <c r="AG13" i="10"/>
  <c r="AR12" i="10"/>
  <c r="AR20" i="10"/>
  <c r="AM9" i="10"/>
  <c r="BY25" i="10"/>
  <c r="H29" i="2"/>
  <c r="G30" i="9" s="1"/>
  <c r="N23" i="7"/>
  <c r="O22" i="7"/>
  <c r="BN16" i="10"/>
  <c r="BU23" i="10"/>
  <c r="AR30" i="10"/>
  <c r="AR14" i="10"/>
  <c r="BC21" i="10"/>
  <c r="BC13" i="10"/>
  <c r="BC16" i="10"/>
  <c r="AR34" i="10"/>
  <c r="BC35" i="10"/>
  <c r="AR29" i="10"/>
  <c r="AR25" i="10"/>
  <c r="BC24" i="10"/>
  <c r="BN27" i="10"/>
  <c r="I24" i="6"/>
  <c r="H20" i="9" s="1"/>
  <c r="BN12" i="10"/>
  <c r="AG19" i="10"/>
  <c r="AR16" i="10"/>
  <c r="BC19" i="10"/>
  <c r="BC15" i="10"/>
  <c r="BN18" i="10"/>
  <c r="BN10" i="10"/>
  <c r="BN21" i="10"/>
  <c r="AG14" i="10"/>
  <c r="BC18" i="10"/>
  <c r="BC10" i="10"/>
  <c r="BY21" i="10"/>
  <c r="BN17" i="10"/>
  <c r="BJ23" i="10"/>
  <c r="AC36" i="10"/>
  <c r="BC28" i="10"/>
  <c r="BC22" i="10"/>
  <c r="AR19" i="10"/>
  <c r="BN13" i="10"/>
  <c r="H24" i="6"/>
  <c r="G20" i="9" s="1"/>
  <c r="AG24" i="10"/>
  <c r="AR24" i="10"/>
  <c r="K24" i="6"/>
  <c r="J20" i="9" s="1"/>
  <c r="G24" i="6"/>
  <c r="F20" i="9" s="1"/>
  <c r="L35" i="8"/>
  <c r="U29" i="2"/>
  <c r="V29" i="2"/>
  <c r="I29" i="1"/>
  <c r="I41" i="1"/>
  <c r="G29" i="1"/>
  <c r="BY22" i="10"/>
  <c r="BY24" i="10"/>
  <c r="BT23" i="10"/>
  <c r="BY17" i="10"/>
  <c r="BY20" i="10"/>
  <c r="BY12" i="10"/>
  <c r="BY34" i="10"/>
  <c r="K13" i="10"/>
  <c r="K21" i="10"/>
  <c r="K30" i="10"/>
  <c r="V20" i="10"/>
  <c r="AF23" i="10"/>
  <c r="AF31" i="10"/>
  <c r="AF37" i="10"/>
  <c r="AG25" i="10"/>
  <c r="AM31" i="10"/>
  <c r="I32" i="6"/>
  <c r="H32" i="6"/>
  <c r="R29" i="2"/>
  <c r="S36" i="4"/>
  <c r="S37" i="4" s="1"/>
  <c r="S38" i="4" s="1"/>
  <c r="BT18" i="10"/>
  <c r="BY18" i="10" s="1"/>
  <c r="BT10" i="10"/>
  <c r="BY10" i="10" s="1"/>
  <c r="BV16" i="10"/>
  <c r="BI23" i="10"/>
  <c r="AG11" i="10"/>
  <c r="AO23" i="10"/>
  <c r="I36" i="8"/>
  <c r="J29" i="2"/>
  <c r="I30" i="9" s="1"/>
  <c r="T29" i="2"/>
  <c r="X29" i="2"/>
  <c r="I23" i="10"/>
  <c r="I38" i="10"/>
  <c r="U31" i="10"/>
  <c r="AD31" i="10"/>
  <c r="AG10" i="10"/>
  <c r="AR28" i="10"/>
  <c r="BC20" i="10"/>
  <c r="BC27" i="10"/>
  <c r="BN14" i="10"/>
  <c r="D20" i="7"/>
  <c r="E20" i="7" s="1"/>
  <c r="I20" i="7" s="1"/>
  <c r="T36" i="4"/>
  <c r="T37" i="4" s="1"/>
  <c r="T38" i="4" s="1"/>
  <c r="AR36" i="4"/>
  <c r="AR37" i="4" s="1"/>
  <c r="AR38" i="4" s="1"/>
  <c r="H36" i="4"/>
  <c r="H37" i="4" s="1"/>
  <c r="H38" i="4" s="1"/>
  <c r="T31" i="10"/>
  <c r="BN22" i="10"/>
  <c r="T9" i="10"/>
  <c r="E41" i="1"/>
  <c r="M35" i="8"/>
  <c r="H23" i="10"/>
  <c r="K15" i="10"/>
  <c r="K24" i="10"/>
  <c r="U23" i="10"/>
  <c r="AF38" i="10"/>
  <c r="BA9" i="10"/>
  <c r="BC9" i="10" s="1"/>
  <c r="BA37" i="10"/>
  <c r="BM23" i="10"/>
  <c r="E5" i="9"/>
  <c r="E12" i="9" s="1"/>
  <c r="V37" i="4"/>
  <c r="V38" i="4" s="1"/>
  <c r="AF36" i="4"/>
  <c r="K36" i="4"/>
  <c r="K37" i="4" s="1"/>
  <c r="K38" i="4" s="1"/>
  <c r="BY30" i="10"/>
  <c r="BC33" i="10"/>
  <c r="K36" i="8"/>
  <c r="H38" i="1"/>
  <c r="G23" i="10"/>
  <c r="T23" i="10"/>
  <c r="AF36" i="10"/>
  <c r="AG29" i="10"/>
  <c r="AM23" i="10"/>
  <c r="AM36" i="10" s="1"/>
  <c r="V28" i="10"/>
  <c r="V34" i="10"/>
  <c r="AO31" i="10"/>
  <c r="BC25" i="10"/>
  <c r="BM38" i="10"/>
  <c r="J24" i="6"/>
  <c r="I20" i="9" s="1"/>
  <c r="I5" i="9"/>
  <c r="I12" i="9" s="1"/>
  <c r="AY36" i="10"/>
  <c r="AY37" i="10" s="1"/>
  <c r="AY38" i="10" s="1"/>
  <c r="G40" i="1"/>
  <c r="V30" i="10"/>
  <c r="AG20" i="10"/>
  <c r="AG21" i="10"/>
  <c r="BY29" i="10"/>
  <c r="BV14" i="10"/>
  <c r="BY14" i="10" s="1"/>
  <c r="F40" i="1"/>
  <c r="G41" i="1"/>
  <c r="K34" i="8"/>
  <c r="H28" i="9" s="1"/>
  <c r="H26" i="9" s="1"/>
  <c r="H31" i="9" s="1"/>
  <c r="K11" i="10"/>
  <c r="K19" i="10"/>
  <c r="V22" i="10"/>
  <c r="AG22" i="10"/>
  <c r="AR27" i="10"/>
  <c r="BC11" i="10"/>
  <c r="BC17" i="10"/>
  <c r="BC26" i="10"/>
  <c r="J32" i="6"/>
  <c r="BY27" i="10"/>
  <c r="BY13" i="10"/>
  <c r="BY15" i="10"/>
  <c r="BY19" i="10"/>
  <c r="BT31" i="10"/>
  <c r="BT36" i="10" s="1"/>
  <c r="BT37" i="10" s="1"/>
  <c r="BT38" i="10" s="1"/>
  <c r="BY28" i="10"/>
  <c r="BN28" i="10"/>
  <c r="BC14" i="10"/>
  <c r="AZ36" i="10"/>
  <c r="BY11" i="10"/>
  <c r="AO36" i="10"/>
  <c r="AX36" i="10"/>
  <c r="AX37" i="10" s="1"/>
  <c r="AR11" i="10"/>
  <c r="BN11" i="10"/>
  <c r="J27" i="9"/>
  <c r="J26" i="9" s="1"/>
  <c r="BN15" i="10"/>
  <c r="BY16" i="10"/>
  <c r="AR32" i="10"/>
  <c r="BN34" i="10"/>
  <c r="K32" i="6"/>
  <c r="BC34" i="10"/>
  <c r="BN24" i="10"/>
  <c r="BK23" i="10"/>
  <c r="BY9" i="10"/>
  <c r="BK36" i="10"/>
  <c r="BK9" i="10"/>
  <c r="BL9" i="10"/>
  <c r="K8" i="6"/>
  <c r="J9" i="9" s="1"/>
  <c r="I23" i="7"/>
  <c r="BC31" i="10"/>
  <c r="BI31" i="10"/>
  <c r="BN31" i="10" s="1"/>
  <c r="F41" i="1"/>
  <c r="E26" i="9"/>
  <c r="J8" i="9"/>
  <c r="F24" i="6"/>
  <c r="E20" i="9" s="1"/>
  <c r="I19" i="1"/>
  <c r="I40" i="1"/>
  <c r="J40" i="1"/>
  <c r="J19" i="1"/>
  <c r="H41" i="1"/>
  <c r="H39" i="1" s="1"/>
  <c r="J41" i="1"/>
  <c r="F27" i="9"/>
  <c r="I35" i="8"/>
  <c r="J38" i="10"/>
  <c r="J37" i="10"/>
  <c r="J36" i="10"/>
  <c r="J31" i="10"/>
  <c r="F38" i="10"/>
  <c r="F9" i="10"/>
  <c r="F37" i="10"/>
  <c r="F36" i="10"/>
  <c r="F31" i="10"/>
  <c r="F23" i="10"/>
  <c r="K33" i="10"/>
  <c r="K35" i="10"/>
  <c r="V10" i="10"/>
  <c r="V11" i="10"/>
  <c r="V12" i="10"/>
  <c r="V13" i="10"/>
  <c r="V25" i="10"/>
  <c r="S37" i="10"/>
  <c r="S38" i="10"/>
  <c r="S23" i="10"/>
  <c r="S9" i="10"/>
  <c r="V16" i="10"/>
  <c r="V32" i="10"/>
  <c r="Q31" i="10"/>
  <c r="V31" i="10" s="1"/>
  <c r="V24" i="10"/>
  <c r="F7" i="9"/>
  <c r="F5" i="9" s="1"/>
  <c r="F12" i="9" s="1"/>
  <c r="G10" i="6"/>
  <c r="G9" i="9"/>
  <c r="G5" i="9" s="1"/>
  <c r="G12" i="9" s="1"/>
  <c r="H10" i="6"/>
  <c r="AF37" i="4"/>
  <c r="AF38" i="4" s="1"/>
  <c r="AX38" i="10"/>
  <c r="J10" i="6"/>
  <c r="AZ37" i="10"/>
  <c r="AZ38" i="10" s="1"/>
  <c r="Q23" i="10"/>
  <c r="BJ36" i="10"/>
  <c r="H35" i="8"/>
  <c r="J9" i="10"/>
  <c r="N21" i="7"/>
  <c r="O21" i="7"/>
  <c r="S36" i="10"/>
  <c r="F10" i="6"/>
  <c r="H36" i="8"/>
  <c r="F32" i="6"/>
  <c r="F37" i="6" s="1"/>
  <c r="E13" i="9" s="1"/>
  <c r="E14" i="9" s="1"/>
  <c r="E16" i="9" s="1"/>
  <c r="E19" i="9" s="1"/>
  <c r="E25" i="9" s="1"/>
  <c r="H19" i="1"/>
  <c r="J29" i="1"/>
  <c r="F29" i="1"/>
  <c r="E19" i="1"/>
  <c r="E40" i="1"/>
  <c r="E39" i="1" s="1"/>
  <c r="AR13" i="10"/>
  <c r="AR15" i="10"/>
  <c r="I24" i="7"/>
  <c r="E24" i="7"/>
  <c r="I22" i="7"/>
  <c r="H6" i="9"/>
  <c r="H5" i="9" s="1"/>
  <c r="H12" i="9" s="1"/>
  <c r="I10" i="6"/>
  <c r="G31" i="10"/>
  <c r="G37" i="10"/>
  <c r="G36" i="10"/>
  <c r="K10" i="10"/>
  <c r="K12" i="10"/>
  <c r="K14" i="10"/>
  <c r="K16" i="10"/>
  <c r="K18" i="10"/>
  <c r="K20" i="10"/>
  <c r="K22" i="10"/>
  <c r="K25" i="10"/>
  <c r="K27" i="10"/>
  <c r="K28" i="10"/>
  <c r="K29" i="10"/>
  <c r="K32" i="10"/>
  <c r="K34" i="10"/>
  <c r="V14" i="10"/>
  <c r="AC9" i="10"/>
  <c r="AG16" i="10"/>
  <c r="AG35" i="10"/>
  <c r="AR17" i="10"/>
  <c r="BN25" i="10"/>
  <c r="BL36" i="10"/>
  <c r="BL37" i="10" s="1"/>
  <c r="BL38" i="10" s="1"/>
  <c r="I26" i="9"/>
  <c r="I31" i="9" s="1"/>
  <c r="BU31" i="10"/>
  <c r="BU36" i="10" s="1"/>
  <c r="BU37" i="10" s="1"/>
  <c r="V26" i="10"/>
  <c r="V19" i="10"/>
  <c r="V15" i="10"/>
  <c r="V33" i="10"/>
  <c r="V27" i="10"/>
  <c r="AG12" i="10"/>
  <c r="AG34" i="10"/>
  <c r="AG28" i="10"/>
  <c r="AG17" i="10"/>
  <c r="AG15" i="10"/>
  <c r="AB31" i="10"/>
  <c r="AO9" i="10"/>
  <c r="AO37" i="10" s="1"/>
  <c r="AO38" i="10" s="1"/>
  <c r="AR18" i="10"/>
  <c r="AR10" i="10"/>
  <c r="BA38" i="10"/>
  <c r="BA36" i="10"/>
  <c r="BA23" i="10"/>
  <c r="BC23" i="10" s="1"/>
  <c r="BN26" i="10"/>
  <c r="BJ9" i="10"/>
  <c r="I36" i="4"/>
  <c r="I37" i="4" s="1"/>
  <c r="I38" i="4" s="1"/>
  <c r="BY32" i="10"/>
  <c r="BY35" i="10"/>
  <c r="BV23" i="10"/>
  <c r="BV31" i="10"/>
  <c r="K37" i="6" l="1"/>
  <c r="F26" i="9"/>
  <c r="F31" i="9" s="1"/>
  <c r="K23" i="10"/>
  <c r="G37" i="6"/>
  <c r="F13" i="9" s="1"/>
  <c r="F14" i="9" s="1"/>
  <c r="F16" i="9" s="1"/>
  <c r="F19" i="9" s="1"/>
  <c r="F25" i="9" s="1"/>
  <c r="F32" i="9" s="1"/>
  <c r="G18" i="9" s="1"/>
  <c r="AR31" i="10"/>
  <c r="V9" i="10"/>
  <c r="E31" i="9"/>
  <c r="E32" i="9" s="1"/>
  <c r="G31" i="9"/>
  <c r="J37" i="6"/>
  <c r="I13" i="9" s="1"/>
  <c r="I14" i="9" s="1"/>
  <c r="I16" i="9" s="1"/>
  <c r="I19" i="9" s="1"/>
  <c r="K10" i="6"/>
  <c r="K38" i="6" s="1"/>
  <c r="K39" i="6" s="1"/>
  <c r="AR36" i="10"/>
  <c r="I37" i="6"/>
  <c r="H13" i="9" s="1"/>
  <c r="H14" i="9" s="1"/>
  <c r="H16" i="9" s="1"/>
  <c r="H19" i="9" s="1"/>
  <c r="H37" i="6"/>
  <c r="G13" i="9" s="1"/>
  <c r="G14" i="9" s="1"/>
  <c r="G16" i="9" s="1"/>
  <c r="G19" i="9" s="1"/>
  <c r="BN23" i="10"/>
  <c r="I39" i="1"/>
  <c r="AR23" i="10"/>
  <c r="J5" i="9"/>
  <c r="J12" i="9" s="1"/>
  <c r="K38" i="10"/>
  <c r="BI36" i="10"/>
  <c r="AG31" i="10"/>
  <c r="F39" i="1"/>
  <c r="G39" i="1"/>
  <c r="BC36" i="10"/>
  <c r="AM37" i="10"/>
  <c r="AR37" i="10" s="1"/>
  <c r="J31" i="9"/>
  <c r="K35" i="7"/>
  <c r="I38" i="6"/>
  <c r="I39" i="6" s="1"/>
  <c r="BK37" i="10"/>
  <c r="BK38" i="10" s="1"/>
  <c r="BY23" i="10"/>
  <c r="BV36" i="10"/>
  <c r="BV37" i="10" s="1"/>
  <c r="BV38" i="10" s="1"/>
  <c r="AR9" i="10"/>
  <c r="BN9" i="10"/>
  <c r="BJ37" i="10"/>
  <c r="BJ38" i="10" s="1"/>
  <c r="F38" i="6"/>
  <c r="F39" i="6" s="1"/>
  <c r="BC38" i="10"/>
  <c r="AM38" i="10"/>
  <c r="AR38" i="10" s="1"/>
  <c r="K36" i="10"/>
  <c r="K9" i="10"/>
  <c r="BU38" i="10"/>
  <c r="AC37" i="10"/>
  <c r="AC38" i="10" s="1"/>
  <c r="AG9" i="10"/>
  <c r="I21" i="7"/>
  <c r="K27" i="7" s="1"/>
  <c r="V23" i="10"/>
  <c r="K29" i="7"/>
  <c r="J13" i="9"/>
  <c r="AB36" i="10"/>
  <c r="BY31" i="10"/>
  <c r="Q36" i="10"/>
  <c r="K31" i="10"/>
  <c r="K37" i="10"/>
  <c r="J39" i="1"/>
  <c r="BI37" i="10"/>
  <c r="BN36" i="10"/>
  <c r="BC37" i="10"/>
  <c r="J38" i="6" l="1"/>
  <c r="J39" i="6" s="1"/>
  <c r="G38" i="6"/>
  <c r="G39" i="6" s="1"/>
  <c r="J14" i="9"/>
  <c r="J16" i="9" s="1"/>
  <c r="J19" i="9" s="1"/>
  <c r="G25" i="9"/>
  <c r="G32" i="9" s="1"/>
  <c r="H18" i="9" s="1"/>
  <c r="H25" i="9" s="1"/>
  <c r="H32" i="9" s="1"/>
  <c r="I18" i="9" s="1"/>
  <c r="I25" i="9" s="1"/>
  <c r="I32" i="9" s="1"/>
  <c r="J18" i="9" s="1"/>
  <c r="H38" i="6"/>
  <c r="H39" i="6" s="1"/>
  <c r="BY37" i="10"/>
  <c r="BY38" i="10"/>
  <c r="BY36" i="10"/>
  <c r="K30" i="7"/>
  <c r="K32" i="7" s="1"/>
  <c r="K34" i="7" s="1"/>
  <c r="K36" i="7" s="1"/>
  <c r="BI38" i="10"/>
  <c r="BN38" i="10" s="1"/>
  <c r="BN37" i="10"/>
  <c r="V36" i="10"/>
  <c r="Q37" i="10"/>
  <c r="AG36" i="10"/>
  <c r="AB37" i="10"/>
  <c r="J25" i="9" l="1"/>
  <c r="J32" i="9" s="1"/>
  <c r="AG37" i="10"/>
  <c r="AB38" i="10"/>
  <c r="AG38" i="10" s="1"/>
  <c r="V37" i="10"/>
  <c r="Q38" i="10"/>
  <c r="V38" i="10" s="1"/>
</calcChain>
</file>

<file path=xl/sharedStrings.xml><?xml version="1.0" encoding="utf-8"?>
<sst xmlns="http://schemas.openxmlformats.org/spreadsheetml/2006/main" count="1030" uniqueCount="222">
  <si>
    <t>現況</t>
    <rPh sb="0" eb="2">
      <t>ゲンキョウ</t>
    </rPh>
    <phoneticPr fontId="2"/>
  </si>
  <si>
    <t>田</t>
    <rPh sb="0" eb="1">
      <t>タ</t>
    </rPh>
    <phoneticPr fontId="2"/>
  </si>
  <si>
    <t>畑</t>
    <rPh sb="0" eb="1">
      <t>ハタ</t>
    </rPh>
    <phoneticPr fontId="2"/>
  </si>
  <si>
    <t>樹園地</t>
    <rPh sb="0" eb="1">
      <t>ジュ</t>
    </rPh>
    <rPh sb="1" eb="3">
      <t>エンチ</t>
    </rPh>
    <phoneticPr fontId="2"/>
  </si>
  <si>
    <t>ほ場名</t>
    <rPh sb="1" eb="2">
      <t>ジョウ</t>
    </rPh>
    <rPh sb="2" eb="3">
      <t>メイ</t>
    </rPh>
    <phoneticPr fontId="2"/>
  </si>
  <si>
    <t>地目</t>
    <rPh sb="0" eb="2">
      <t>チモク</t>
    </rPh>
    <phoneticPr fontId="2"/>
  </si>
  <si>
    <t>自作地</t>
    <rPh sb="0" eb="3">
      <t>ジサクチ</t>
    </rPh>
    <phoneticPr fontId="2"/>
  </si>
  <si>
    <t>計</t>
    <rPh sb="0" eb="1">
      <t>ケイ</t>
    </rPh>
    <phoneticPr fontId="2"/>
  </si>
  <si>
    <t>小　　　計</t>
    <rPh sb="0" eb="1">
      <t>ショウ</t>
    </rPh>
    <rPh sb="4" eb="5">
      <t>ケイ</t>
    </rPh>
    <phoneticPr fontId="2"/>
  </si>
  <si>
    <t>必要資金</t>
    <rPh sb="0" eb="2">
      <t>ヒツヨウ</t>
    </rPh>
    <rPh sb="2" eb="4">
      <t>シキン</t>
    </rPh>
    <phoneticPr fontId="2"/>
  </si>
  <si>
    <t>自作地計</t>
    <rPh sb="0" eb="3">
      <t>ジサクチ</t>
    </rPh>
    <rPh sb="3" eb="4">
      <t>ケイ</t>
    </rPh>
    <phoneticPr fontId="2"/>
  </si>
  <si>
    <t>合　　　計</t>
    <rPh sb="0" eb="1">
      <t>ゴウ</t>
    </rPh>
    <rPh sb="4" eb="5">
      <t>ケイ</t>
    </rPh>
    <phoneticPr fontId="2"/>
  </si>
  <si>
    <t>借　地　計</t>
    <rPh sb="0" eb="1">
      <t>シャク</t>
    </rPh>
    <rPh sb="2" eb="3">
      <t>チ</t>
    </rPh>
    <rPh sb="4" eb="5">
      <t>ケイ</t>
    </rPh>
    <phoneticPr fontId="2"/>
  </si>
  <si>
    <t>面　　　　　　　　　　　　　積　　　　（ａ）</t>
    <rPh sb="0" eb="1">
      <t>メン</t>
    </rPh>
    <rPh sb="14" eb="15">
      <t>セキ</t>
    </rPh>
    <phoneticPr fontId="2"/>
  </si>
  <si>
    <t>区分</t>
    <rPh sb="0" eb="2">
      <t>クブン</t>
    </rPh>
    <phoneticPr fontId="2"/>
  </si>
  <si>
    <t>機　　　　　　械</t>
    <rPh sb="0" eb="1">
      <t>キ</t>
    </rPh>
    <rPh sb="7" eb="8">
      <t>カイ</t>
    </rPh>
    <phoneticPr fontId="2"/>
  </si>
  <si>
    <t>施　　　　設</t>
    <rPh sb="0" eb="1">
      <t>シ</t>
    </rPh>
    <rPh sb="5" eb="6">
      <t>セツ</t>
    </rPh>
    <phoneticPr fontId="2"/>
  </si>
  <si>
    <t>施設・機械名</t>
    <rPh sb="0" eb="2">
      <t>シセツ</t>
    </rPh>
    <rPh sb="3" eb="5">
      <t>キカイ</t>
    </rPh>
    <rPh sb="5" eb="6">
      <t>メイ</t>
    </rPh>
    <phoneticPr fontId="2"/>
  </si>
  <si>
    <t>合　　　　計</t>
    <rPh sb="0" eb="1">
      <t>ゴウ</t>
    </rPh>
    <rPh sb="5" eb="6">
      <t>ケイ</t>
    </rPh>
    <phoneticPr fontId="2"/>
  </si>
  <si>
    <t>作物名</t>
    <rPh sb="0" eb="2">
      <t>サクモツ</t>
    </rPh>
    <rPh sb="2" eb="3">
      <t>メイ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</si>
  <si>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</si>
  <si>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</si>
  <si>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</si>
  <si>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</si>
  <si>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</si>
  <si>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</si>
  <si>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</si>
  <si>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</si>
  <si>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</si>
  <si>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</si>
  <si>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</si>
  <si>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</si>
  <si>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上期</t>
    <rPh sb="0" eb="2">
      <t>カミキ</t>
    </rPh>
    <phoneticPr fontId="2"/>
  </si>
  <si>
    <t>下期</t>
    <rPh sb="0" eb="2">
      <t>シモキ</t>
    </rPh>
    <phoneticPr fontId="2"/>
  </si>
  <si>
    <t>（ａ）</t>
    <phoneticPr fontId="2"/>
  </si>
  <si>
    <t>（円）</t>
    <rPh sb="1" eb="2">
      <t>エン</t>
    </rPh>
    <phoneticPr fontId="2"/>
  </si>
  <si>
    <t>（kg）</t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</si>
  <si>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</si>
  <si>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</si>
  <si>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素畜費・種付費</t>
    <rPh sb="0" eb="1">
      <t>モト</t>
    </rPh>
    <rPh sb="1" eb="3">
      <t>チクヒ</t>
    </rPh>
    <rPh sb="4" eb="6">
      <t>タネツ</t>
    </rPh>
    <rPh sb="6" eb="7">
      <t>ヒ</t>
    </rPh>
    <phoneticPr fontId="2"/>
  </si>
  <si>
    <t>飼料費</t>
    <rPh sb="0" eb="3">
      <t>シリョウヒ</t>
    </rPh>
    <phoneticPr fontId="2"/>
  </si>
  <si>
    <t>農薬・衛生費</t>
    <rPh sb="0" eb="2">
      <t>ノウヤク</t>
    </rPh>
    <rPh sb="3" eb="6">
      <t>エイセイヒ</t>
    </rPh>
    <phoneticPr fontId="2"/>
  </si>
  <si>
    <t>動力光熱費</t>
    <rPh sb="0" eb="2">
      <t>ドウリョク</t>
    </rPh>
    <rPh sb="2" eb="5">
      <t>コウネツヒ</t>
    </rPh>
    <phoneticPr fontId="2"/>
  </si>
  <si>
    <t>諸材料費・敷料費</t>
    <rPh sb="0" eb="1">
      <t>ショ</t>
    </rPh>
    <rPh sb="1" eb="4">
      <t>ザイリョウヒ</t>
    </rPh>
    <rPh sb="5" eb="6">
      <t>シ</t>
    </rPh>
    <rPh sb="6" eb="7">
      <t>リョウ</t>
    </rPh>
    <rPh sb="7" eb="8">
      <t>ヒ</t>
    </rPh>
    <phoneticPr fontId="2"/>
  </si>
  <si>
    <t>小農具・作業衣料費</t>
    <rPh sb="0" eb="1">
      <t>ショウ</t>
    </rPh>
    <rPh sb="1" eb="3">
      <t>ノウグ</t>
    </rPh>
    <rPh sb="4" eb="6">
      <t>サギョウ</t>
    </rPh>
    <rPh sb="6" eb="9">
      <t>イリョウヒ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</si>
  <si>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</si>
  <si>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物件税・租税公課</t>
    <rPh sb="0" eb="2">
      <t>ブッケン</t>
    </rPh>
    <rPh sb="2" eb="3">
      <t>ゼイ</t>
    </rPh>
    <rPh sb="4" eb="6">
      <t>ソゼイ</t>
    </rPh>
    <rPh sb="6" eb="8">
      <t>コウカ</t>
    </rPh>
    <phoneticPr fontId="2"/>
  </si>
  <si>
    <t>保険共済費</t>
    <rPh sb="0" eb="2">
      <t>ホケン</t>
    </rPh>
    <rPh sb="2" eb="4">
      <t>キョウサイ</t>
    </rPh>
    <rPh sb="4" eb="5">
      <t>ヒ</t>
    </rPh>
    <phoneticPr fontId="2"/>
  </si>
  <si>
    <t>土地改良水利費</t>
    <rPh sb="0" eb="2">
      <t>トチ</t>
    </rPh>
    <rPh sb="2" eb="4">
      <t>カイリョウ</t>
    </rPh>
    <rPh sb="4" eb="7">
      <t>スイリヒ</t>
    </rPh>
    <phoneticPr fontId="2"/>
  </si>
  <si>
    <t>修繕費</t>
    <rPh sb="0" eb="3">
      <t>シュウゼンヒ</t>
    </rPh>
    <phoneticPr fontId="2"/>
  </si>
  <si>
    <t>減価償却費</t>
    <rPh sb="0" eb="2">
      <t>ゲンカ</t>
    </rPh>
    <rPh sb="2" eb="5">
      <t>ショウキャクヒ</t>
    </rPh>
    <phoneticPr fontId="2"/>
  </si>
  <si>
    <t>建物・施設</t>
    <rPh sb="0" eb="2">
      <t>タテモノ</t>
    </rPh>
    <rPh sb="3" eb="5">
      <t>シセツ</t>
    </rPh>
    <phoneticPr fontId="2"/>
  </si>
  <si>
    <t>農機具</t>
    <rPh sb="0" eb="3">
      <t>ノウキグ</t>
    </rPh>
    <phoneticPr fontId="2"/>
  </si>
  <si>
    <t>大動物</t>
    <rPh sb="0" eb="1">
      <t>ダイ</t>
    </rPh>
    <rPh sb="1" eb="3">
      <t>ドウブツ</t>
    </rPh>
    <phoneticPr fontId="2"/>
  </si>
  <si>
    <t>大植物</t>
    <rPh sb="0" eb="1">
      <t>ダイ</t>
    </rPh>
    <rPh sb="1" eb="3">
      <t>ショクブツ</t>
    </rPh>
    <phoneticPr fontId="2"/>
  </si>
  <si>
    <t>雇用労賃</t>
    <rPh sb="0" eb="2">
      <t>コヨウ</t>
    </rPh>
    <rPh sb="2" eb="4">
      <t>ロウチン</t>
    </rPh>
    <phoneticPr fontId="2"/>
  </si>
  <si>
    <t>支払利子</t>
    <rPh sb="0" eb="2">
      <t>シハライ</t>
    </rPh>
    <rPh sb="2" eb="4">
      <t>リシ</t>
    </rPh>
    <phoneticPr fontId="2"/>
  </si>
  <si>
    <t>支払地代</t>
    <rPh sb="0" eb="2">
      <t>シハライ</t>
    </rPh>
    <rPh sb="2" eb="4">
      <t>チダイ</t>
    </rPh>
    <phoneticPr fontId="2"/>
  </si>
  <si>
    <t>販売費・一般管理費</t>
    <rPh sb="0" eb="3">
      <t>ハンバイヒ</t>
    </rPh>
    <rPh sb="4" eb="6">
      <t>イッパン</t>
    </rPh>
    <rPh sb="6" eb="9">
      <t>カンリヒ</t>
    </rPh>
    <phoneticPr fontId="2"/>
  </si>
  <si>
    <t>選果出荷経費</t>
    <rPh sb="0" eb="2">
      <t>センカ</t>
    </rPh>
    <rPh sb="2" eb="4">
      <t>シュッカ</t>
    </rPh>
    <rPh sb="4" eb="6">
      <t>ケイヒ</t>
    </rPh>
    <phoneticPr fontId="2"/>
  </si>
  <si>
    <t>運賃</t>
    <rPh sb="0" eb="2">
      <t>ウンチン</t>
    </rPh>
    <phoneticPr fontId="2"/>
  </si>
  <si>
    <t>手数料</t>
    <rPh sb="0" eb="3">
      <t>テスウリョウ</t>
    </rPh>
    <phoneticPr fontId="2"/>
  </si>
  <si>
    <t>一般管理費</t>
    <rPh sb="0" eb="2">
      <t>イッパン</t>
    </rPh>
    <rPh sb="2" eb="5">
      <t>カンリヒ</t>
    </rPh>
    <phoneticPr fontId="2"/>
  </si>
  <si>
    <t>合　　　　　計</t>
    <rPh sb="0" eb="1">
      <t>ゴウ</t>
    </rPh>
    <rPh sb="6" eb="7">
      <t>ケイ</t>
    </rPh>
    <phoneticPr fontId="2"/>
  </si>
  <si>
    <t>農　業　所　得</t>
    <rPh sb="0" eb="1">
      <t>ノウ</t>
    </rPh>
    <rPh sb="2" eb="3">
      <t>ギョウ</t>
    </rPh>
    <rPh sb="4" eb="5">
      <t>ショ</t>
    </rPh>
    <rPh sb="6" eb="7">
      <t>トク</t>
    </rPh>
    <phoneticPr fontId="2"/>
  </si>
  <si>
    <t>面 　積</t>
    <rPh sb="0" eb="1">
      <t>メン</t>
    </rPh>
    <rPh sb="3" eb="4">
      <t>セキ</t>
    </rPh>
    <phoneticPr fontId="2"/>
  </si>
  <si>
    <t>単   価</t>
    <rPh sb="0" eb="1">
      <t>タン</t>
    </rPh>
    <rPh sb="4" eb="5">
      <t>アタイ</t>
    </rPh>
    <phoneticPr fontId="2"/>
  </si>
  <si>
    <t>金 　額</t>
    <rPh sb="0" eb="1">
      <t>キン</t>
    </rPh>
    <rPh sb="3" eb="4">
      <t>ガク</t>
    </rPh>
    <phoneticPr fontId="2"/>
  </si>
  <si>
    <t>減価償却費込み所得</t>
    <rPh sb="0" eb="2">
      <t>ゲンカ</t>
    </rPh>
    <rPh sb="2" eb="5">
      <t>ショウキャクヒ</t>
    </rPh>
    <rPh sb="5" eb="6">
      <t>コ</t>
    </rPh>
    <rPh sb="7" eb="9">
      <t>ショトク</t>
    </rPh>
    <phoneticPr fontId="2"/>
  </si>
  <si>
    <t>農　　　　業　　　　経　　　　営　　　　費</t>
    <rPh sb="0" eb="1">
      <t>ノウ</t>
    </rPh>
    <rPh sb="5" eb="6">
      <t>ギョウ</t>
    </rPh>
    <rPh sb="10" eb="11">
      <t>キョウ</t>
    </rPh>
    <rPh sb="15" eb="16">
      <t>エイ</t>
    </rPh>
    <rPh sb="20" eb="21">
      <t>ヒ</t>
    </rPh>
    <phoneticPr fontId="2"/>
  </si>
  <si>
    <t>自己資金</t>
    <rPh sb="0" eb="2">
      <t>ジコ</t>
    </rPh>
    <rPh sb="2" eb="4">
      <t>シキン</t>
    </rPh>
    <phoneticPr fontId="2"/>
  </si>
  <si>
    <t>借　入　金</t>
    <rPh sb="0" eb="1">
      <t>シャク</t>
    </rPh>
    <rPh sb="2" eb="3">
      <t>イリ</t>
    </rPh>
    <rPh sb="4" eb="5">
      <t>キン</t>
    </rPh>
    <phoneticPr fontId="2"/>
  </si>
  <si>
    <t>資金調達方法及び金額</t>
    <rPh sb="0" eb="2">
      <t>シキン</t>
    </rPh>
    <rPh sb="2" eb="4">
      <t>チョウタツ</t>
    </rPh>
    <rPh sb="4" eb="6">
      <t>ホウホウ</t>
    </rPh>
    <rPh sb="6" eb="7">
      <t>オヨ</t>
    </rPh>
    <rPh sb="8" eb="10">
      <t>キンガク</t>
    </rPh>
    <phoneticPr fontId="2"/>
  </si>
  <si>
    <t>導　　　　　入　　　　　金　　　　　額　　　　（円）</t>
    <rPh sb="0" eb="1">
      <t>ミチビク</t>
    </rPh>
    <rPh sb="6" eb="7">
      <t>イリ</t>
    </rPh>
    <rPh sb="12" eb="13">
      <t>キン</t>
    </rPh>
    <rPh sb="18" eb="19">
      <t>ガク</t>
    </rPh>
    <rPh sb="24" eb="25">
      <t>エン</t>
    </rPh>
    <phoneticPr fontId="2"/>
  </si>
  <si>
    <t>規模等</t>
    <rPh sb="0" eb="2">
      <t>キボ</t>
    </rPh>
    <rPh sb="2" eb="3">
      <t>トウ</t>
    </rPh>
    <phoneticPr fontId="2"/>
  </si>
  <si>
    <t>品　　目</t>
    <rPh sb="0" eb="1">
      <t>シナ</t>
    </rPh>
    <rPh sb="3" eb="4">
      <t>メ</t>
    </rPh>
    <phoneticPr fontId="2"/>
  </si>
  <si>
    <t>収　　入</t>
    <rPh sb="0" eb="1">
      <t>オサム</t>
    </rPh>
    <rPh sb="3" eb="4">
      <t>イリ</t>
    </rPh>
    <phoneticPr fontId="2"/>
  </si>
  <si>
    <t>借　地</t>
    <rPh sb="0" eb="1">
      <t>シャク</t>
    </rPh>
    <rPh sb="2" eb="3">
      <t>チ</t>
    </rPh>
    <phoneticPr fontId="2"/>
  </si>
  <si>
    <t>栽培面積等（ａ）</t>
    <rPh sb="0" eb="2">
      <t>サイバイ</t>
    </rPh>
    <rPh sb="2" eb="4">
      <t>メンセキ</t>
    </rPh>
    <rPh sb="4" eb="5">
      <t>トウ</t>
    </rPh>
    <phoneticPr fontId="2"/>
  </si>
  <si>
    <t>単価（円）</t>
    <rPh sb="0" eb="2">
      <t>タンカ</t>
    </rPh>
    <rPh sb="3" eb="4">
      <t>エン</t>
    </rPh>
    <phoneticPr fontId="2"/>
  </si>
  <si>
    <t>①経営規模</t>
    <rPh sb="1" eb="3">
      <t>ケイエイ</t>
    </rPh>
    <rPh sb="3" eb="5">
      <t>キボ</t>
    </rPh>
    <phoneticPr fontId="2"/>
  </si>
  <si>
    <t>②生産方式</t>
    <rPh sb="1" eb="3">
      <t>セイサン</t>
    </rPh>
    <rPh sb="3" eb="5">
      <t>ホウシキ</t>
    </rPh>
    <phoneticPr fontId="2"/>
  </si>
  <si>
    <t>③経営管理</t>
    <rPh sb="1" eb="3">
      <t>ケイエイ</t>
    </rPh>
    <rPh sb="3" eb="5">
      <t>カンリ</t>
    </rPh>
    <phoneticPr fontId="2"/>
  </si>
  <si>
    <t>家計費</t>
    <rPh sb="0" eb="3">
      <t>カケイヒ</t>
    </rPh>
    <phoneticPr fontId="2"/>
  </si>
  <si>
    <t>④労 働 力</t>
    <rPh sb="1" eb="2">
      <t>ロウ</t>
    </rPh>
    <rPh sb="3" eb="4">
      <t>ハタラキ</t>
    </rPh>
    <rPh sb="5" eb="6">
      <t>チカラ</t>
    </rPh>
    <phoneticPr fontId="2"/>
  </si>
  <si>
    <t>⑤販　   売</t>
    <rPh sb="1" eb="2">
      <t>ハン</t>
    </rPh>
    <rPh sb="6" eb="7">
      <t>バイ</t>
    </rPh>
    <phoneticPr fontId="2"/>
  </si>
  <si>
    <t>⑥そ の 他　</t>
    <rPh sb="5" eb="6">
      <t>タ</t>
    </rPh>
    <phoneticPr fontId="2"/>
  </si>
  <si>
    <t>借入資金名</t>
    <rPh sb="0" eb="2">
      <t>カリイレ</t>
    </rPh>
    <rPh sb="2" eb="4">
      <t>シキン</t>
    </rPh>
    <rPh sb="4" eb="5">
      <t>メイ</t>
    </rPh>
    <phoneticPr fontId="2"/>
  </si>
  <si>
    <t>借入金額</t>
    <rPh sb="0" eb="2">
      <t>カリイレ</t>
    </rPh>
    <rPh sb="2" eb="4">
      <t>キンガク</t>
    </rPh>
    <phoneticPr fontId="2"/>
  </si>
  <si>
    <t>農　　業　　関　　係</t>
    <rPh sb="0" eb="1">
      <t>ノウ</t>
    </rPh>
    <rPh sb="3" eb="4">
      <t>ギョウ</t>
    </rPh>
    <rPh sb="6" eb="10">
      <t>カンケイ</t>
    </rPh>
    <phoneticPr fontId="2"/>
  </si>
  <si>
    <t>元金</t>
    <rPh sb="0" eb="2">
      <t>モトキン</t>
    </rPh>
    <phoneticPr fontId="2"/>
  </si>
  <si>
    <t>利息</t>
    <rPh sb="0" eb="2">
      <t>リソク</t>
    </rPh>
    <phoneticPr fontId="2"/>
  </si>
  <si>
    <t>農業合計</t>
    <rPh sb="0" eb="2">
      <t>ノウギョウ</t>
    </rPh>
    <rPh sb="2" eb="4">
      <t>ゴウケイ</t>
    </rPh>
    <phoneticPr fontId="2"/>
  </si>
  <si>
    <t>生活合計</t>
    <rPh sb="0" eb="2">
      <t>セイカツ</t>
    </rPh>
    <rPh sb="2" eb="4">
      <t>ゴウケイ</t>
    </rPh>
    <phoneticPr fontId="2"/>
  </si>
  <si>
    <t>合　　計</t>
    <rPh sb="0" eb="4">
      <t>ゴウケイ</t>
    </rPh>
    <phoneticPr fontId="2"/>
  </si>
  <si>
    <t>最終償還
年月日</t>
    <rPh sb="0" eb="2">
      <t>サイシュウ</t>
    </rPh>
    <rPh sb="2" eb="4">
      <t>ショウカン</t>
    </rPh>
    <rPh sb="5" eb="8">
      <t>ネンガッピ</t>
    </rPh>
    <phoneticPr fontId="2"/>
  </si>
  <si>
    <t>生　　活　　関　　係</t>
    <rPh sb="0" eb="1">
      <t>セイ</t>
    </rPh>
    <rPh sb="3" eb="4">
      <t>カツ</t>
    </rPh>
    <rPh sb="6" eb="7">
      <t>セキ</t>
    </rPh>
    <rPh sb="9" eb="10">
      <t>カカリ</t>
    </rPh>
    <phoneticPr fontId="2"/>
  </si>
  <si>
    <t>農　　業　　収　　入</t>
    <rPh sb="0" eb="1">
      <t>ノウ</t>
    </rPh>
    <rPh sb="3" eb="4">
      <t>ギョウ</t>
    </rPh>
    <rPh sb="6" eb="7">
      <t>オサム</t>
    </rPh>
    <phoneticPr fontId="2"/>
  </si>
  <si>
    <t>農　業　経　営　費</t>
    <rPh sb="0" eb="1">
      <t>ノウ</t>
    </rPh>
    <rPh sb="2" eb="3">
      <t>ギョウ</t>
    </rPh>
    <rPh sb="4" eb="5">
      <t>キョウ</t>
    </rPh>
    <rPh sb="6" eb="7">
      <t>エイ</t>
    </rPh>
    <rPh sb="8" eb="9">
      <t>ヒ</t>
    </rPh>
    <phoneticPr fontId="2"/>
  </si>
  <si>
    <t>その他（奨励金等）</t>
    <rPh sb="4" eb="7">
      <t>ショウレイキン</t>
    </rPh>
    <rPh sb="7" eb="8">
      <t>トウ</t>
    </rPh>
    <phoneticPr fontId="2"/>
  </si>
  <si>
    <t>資　　金　　調　　達</t>
    <phoneticPr fontId="2"/>
  </si>
  <si>
    <t>現　　　況</t>
    <rPh sb="0" eb="1">
      <t>ウツツ</t>
    </rPh>
    <rPh sb="4" eb="5">
      <t>キョウ</t>
    </rPh>
    <phoneticPr fontId="2"/>
  </si>
  <si>
    <t>金　　　額</t>
    <phoneticPr fontId="2"/>
  </si>
  <si>
    <t>区　　　　　分</t>
    <phoneticPr fontId="2"/>
  </si>
  <si>
    <t>資産処分等</t>
    <rPh sb="4" eb="5">
      <t>トウ</t>
    </rPh>
    <phoneticPr fontId="2"/>
  </si>
  <si>
    <t>借入金　③</t>
    <rPh sb="0" eb="3">
      <t>カリイレキン</t>
    </rPh>
    <phoneticPr fontId="2"/>
  </si>
  <si>
    <t>借入金　②</t>
    <rPh sb="0" eb="3">
      <t>カリイレキン</t>
    </rPh>
    <phoneticPr fontId="2"/>
  </si>
  <si>
    <t>借入金　①</t>
    <rPh sb="0" eb="3">
      <t>カリイレキン</t>
    </rPh>
    <phoneticPr fontId="2"/>
  </si>
  <si>
    <t>農作物収入計 　　</t>
    <phoneticPr fontId="2"/>
  </si>
  <si>
    <t xml:space="preserve">計  </t>
    <phoneticPr fontId="2"/>
  </si>
  <si>
    <t xml:space="preserve">農業所得（Ａ－Ｂ）  </t>
    <phoneticPr fontId="2"/>
  </si>
  <si>
    <t>農　外　所　得　</t>
    <phoneticPr fontId="2"/>
  </si>
  <si>
    <t>農家所得（Ｃ＋Ｄ）</t>
    <phoneticPr fontId="2"/>
  </si>
  <si>
    <t>現金・預金（期首）</t>
    <phoneticPr fontId="2"/>
  </si>
  <si>
    <t>農家経済余剰（Ｅ－Ｆ）</t>
    <phoneticPr fontId="2"/>
  </si>
  <si>
    <t>減価償却費</t>
    <phoneticPr fontId="2"/>
  </si>
  <si>
    <t>計</t>
    <phoneticPr fontId="2"/>
  </si>
  <si>
    <t>差引次期繰越（Ｇ－Ｈ）</t>
    <phoneticPr fontId="2"/>
  </si>
  <si>
    <t>借入金　④</t>
    <rPh sb="0" eb="3">
      <t>カリイレキン</t>
    </rPh>
    <phoneticPr fontId="2"/>
  </si>
  <si>
    <t>家計費(租税公課含む）</t>
    <rPh sb="2" eb="3">
      <t>ヒ</t>
    </rPh>
    <rPh sb="4" eb="6">
      <t>ソゼイ</t>
    </rPh>
    <rPh sb="6" eb="8">
      <t>コウカ</t>
    </rPh>
    <rPh sb="8" eb="9">
      <t>フク</t>
    </rPh>
    <phoneticPr fontId="2"/>
  </si>
  <si>
    <t>○播種　　△定植　　□収穫</t>
    <rPh sb="1" eb="3">
      <t>ハシュ</t>
    </rPh>
    <rPh sb="6" eb="8">
      <t>テイショク</t>
    </rPh>
    <rPh sb="11" eb="13">
      <t>シュウカク</t>
    </rPh>
    <phoneticPr fontId="2"/>
  </si>
  <si>
    <t>品　　　目　　　名</t>
    <rPh sb="0" eb="1">
      <t>ヒン</t>
    </rPh>
    <phoneticPr fontId="2"/>
  </si>
  <si>
    <t>（単位：円）</t>
    <rPh sb="1" eb="3">
      <t>タンイ</t>
    </rPh>
    <rPh sb="4" eb="5">
      <t>エン</t>
    </rPh>
    <phoneticPr fontId="2"/>
  </si>
  <si>
    <t>資金運用</t>
    <phoneticPr fontId="2"/>
  </si>
  <si>
    <t>農作物収入</t>
    <rPh sb="0" eb="3">
      <t>ノウサクモツ</t>
    </rPh>
    <rPh sb="3" eb="4">
      <t>オサム</t>
    </rPh>
    <rPh sb="4" eb="5">
      <t>イリ</t>
    </rPh>
    <phoneticPr fontId="2"/>
  </si>
  <si>
    <t>計</t>
    <phoneticPr fontId="2"/>
  </si>
  <si>
    <t>Ｈ</t>
    <phoneticPr fontId="2"/>
  </si>
  <si>
    <t>Ｇ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</si>
  <si>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</si>
  <si>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</si>
  <si>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</si>
  <si>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</si>
  <si>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</si>
  <si>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</si>
  <si>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借入金償還金等</t>
    <rPh sb="6" eb="7">
      <t>トウ</t>
    </rPh>
    <phoneticPr fontId="2"/>
  </si>
  <si>
    <t>農業関係元金</t>
    <rPh sb="0" eb="2">
      <t>ノウギョウ</t>
    </rPh>
    <rPh sb="2" eb="4">
      <t>カンケイ</t>
    </rPh>
    <rPh sb="4" eb="6">
      <t>ガンキン</t>
    </rPh>
    <phoneticPr fontId="2"/>
  </si>
  <si>
    <t>生活関係元利金</t>
    <rPh sb="0" eb="2">
      <t>セイカツ</t>
    </rPh>
    <rPh sb="2" eb="4">
      <t>カンケイ</t>
    </rPh>
    <rPh sb="4" eb="7">
      <t>ガンリキン</t>
    </rPh>
    <phoneticPr fontId="2"/>
  </si>
  <si>
    <t>利率(％)</t>
    <rPh sb="0" eb="2">
      <t>リリツ</t>
    </rPh>
    <phoneticPr fontId="2"/>
  </si>
  <si>
    <t>借地料（円）</t>
    <rPh sb="0" eb="3">
      <t>シャクチリョウ</t>
    </rPh>
    <rPh sb="4" eb="5">
      <t>エン</t>
    </rPh>
    <phoneticPr fontId="2"/>
  </si>
  <si>
    <t>購入額（円）</t>
    <rPh sb="0" eb="2">
      <t>コウニュウ</t>
    </rPh>
    <rPh sb="2" eb="3">
      <t>ガク</t>
    </rPh>
    <rPh sb="4" eb="5">
      <t>エン</t>
    </rPh>
    <phoneticPr fontId="2"/>
  </si>
  <si>
    <t>資産取得（農地等）</t>
    <rPh sb="0" eb="2">
      <t>シサン</t>
    </rPh>
    <rPh sb="2" eb="4">
      <t>シュトク</t>
    </rPh>
    <rPh sb="5" eb="7">
      <t>ノウチ</t>
    </rPh>
    <rPh sb="7" eb="8">
      <t>トウ</t>
    </rPh>
    <phoneticPr fontId="2"/>
  </si>
  <si>
    <t>資産取得（施設機械）</t>
    <rPh sb="5" eb="7">
      <t>シセツ</t>
    </rPh>
    <rPh sb="7" eb="9">
      <t>キカイ</t>
    </rPh>
    <phoneticPr fontId="2"/>
  </si>
  <si>
    <t>方法</t>
    <rPh sb="0" eb="2">
      <t>ホウホウ</t>
    </rPh>
    <phoneticPr fontId="2"/>
  </si>
  <si>
    <t>借 入 金</t>
    <rPh sb="0" eb="1">
      <t>シャク</t>
    </rPh>
    <rPh sb="2" eb="3">
      <t>イリ</t>
    </rPh>
    <rPh sb="4" eb="5">
      <t>キン</t>
    </rPh>
    <phoneticPr fontId="2"/>
  </si>
  <si>
    <t>単収（kg)</t>
    <rPh sb="0" eb="1">
      <t>タン</t>
    </rPh>
    <rPh sb="1" eb="2">
      <t>オサム</t>
    </rPh>
    <phoneticPr fontId="2"/>
  </si>
  <si>
    <t>単　 収</t>
    <rPh sb="0" eb="1">
      <t>タン</t>
    </rPh>
    <rPh sb="3" eb="4">
      <t>オサム</t>
    </rPh>
    <phoneticPr fontId="2"/>
  </si>
  <si>
    <t>経営費</t>
    <rPh sb="0" eb="3">
      <t>ケイエイヒ</t>
    </rPh>
    <phoneticPr fontId="2"/>
  </si>
  <si>
    <t>販売収入</t>
    <rPh sb="0" eb="2">
      <t>ハンバイ</t>
    </rPh>
    <rPh sb="2" eb="4">
      <t>シュウニュウ</t>
    </rPh>
    <phoneticPr fontId="2"/>
  </si>
  <si>
    <t>農外所得</t>
    <rPh sb="0" eb="2">
      <t>ノウガイ</t>
    </rPh>
    <rPh sb="2" eb="4">
      <t>ショトク</t>
    </rPh>
    <phoneticPr fontId="2"/>
  </si>
  <si>
    <t>年　間　収　支　目　標</t>
    <rPh sb="0" eb="1">
      <t>トシ</t>
    </rPh>
    <rPh sb="2" eb="3">
      <t>カン</t>
    </rPh>
    <rPh sb="4" eb="5">
      <t>オサム</t>
    </rPh>
    <rPh sb="6" eb="7">
      <t>ササ</t>
    </rPh>
    <rPh sb="8" eb="9">
      <t>メ</t>
    </rPh>
    <rPh sb="10" eb="11">
      <t>ヒョウ</t>
    </rPh>
    <phoneticPr fontId="2"/>
  </si>
  <si>
    <t>氏　名：</t>
    <rPh sb="0" eb="1">
      <t>シ</t>
    </rPh>
    <rPh sb="2" eb="3">
      <t>メイ</t>
    </rPh>
    <phoneticPr fontId="2"/>
  </si>
  <si>
    <t>①</t>
    <phoneticPr fontId="2"/>
  </si>
  <si>
    <t xml:space="preserve">    ＜作成年月日＞</t>
    <rPh sb="5" eb="7">
      <t>サクセイ</t>
    </rPh>
    <rPh sb="7" eb="8">
      <t>トシ</t>
    </rPh>
    <rPh sb="8" eb="10">
      <t>ガッピ</t>
    </rPh>
    <phoneticPr fontId="2"/>
  </si>
  <si>
    <t xml:space="preserve">        ＜実  現  年＞</t>
    <rPh sb="9" eb="10">
      <t>ジツ</t>
    </rPh>
    <rPh sb="12" eb="13">
      <t>ウツツ</t>
    </rPh>
    <rPh sb="15" eb="16">
      <t>トシ</t>
    </rPh>
    <phoneticPr fontId="2"/>
  </si>
  <si>
    <t>円</t>
    <rPh sb="0" eb="1">
      <t>エン</t>
    </rPh>
    <phoneticPr fontId="2"/>
  </si>
  <si>
    <t>返済金等</t>
    <rPh sb="0" eb="3">
      <t>ヘンサイキン</t>
    </rPh>
    <rPh sb="3" eb="4">
      <t>トウ</t>
    </rPh>
    <phoneticPr fontId="2"/>
  </si>
  <si>
    <t>面積
ａ</t>
    <rPh sb="0" eb="2">
      <t>メンセキ</t>
    </rPh>
    <phoneticPr fontId="2"/>
  </si>
  <si>
    <t>年次</t>
    <rPh sb="0" eb="2">
      <t>ネンジ</t>
    </rPh>
    <phoneticPr fontId="2"/>
  </si>
  <si>
    <t>年次</t>
    <rPh sb="0" eb="1">
      <t>トシ</t>
    </rPh>
    <rPh sb="1" eb="2">
      <t>ツギ</t>
    </rPh>
    <phoneticPr fontId="2"/>
  </si>
  <si>
    <t>合計</t>
    <rPh sb="0" eb="2">
      <t>ゴウケイ</t>
    </rPh>
    <phoneticPr fontId="2"/>
  </si>
  <si>
    <t>減　　　価　　　償　　　却　　　費</t>
    <rPh sb="0" eb="1">
      <t>ゲン</t>
    </rPh>
    <rPh sb="4" eb="5">
      <t>アタイ</t>
    </rPh>
    <rPh sb="8" eb="9">
      <t>ショウ</t>
    </rPh>
    <rPh sb="12" eb="13">
      <t>キャク</t>
    </rPh>
    <rPh sb="16" eb="17">
      <t>ヒ</t>
    </rPh>
    <phoneticPr fontId="2"/>
  </si>
  <si>
    <t>導入年</t>
    <rPh sb="0" eb="2">
      <t>ドウニュウ</t>
    </rPh>
    <rPh sb="2" eb="3">
      <t>ネン</t>
    </rPh>
    <phoneticPr fontId="2"/>
  </si>
  <si>
    <t>導入金額</t>
    <rPh sb="0" eb="2">
      <t>ドウニュウ</t>
    </rPh>
    <rPh sb="2" eb="4">
      <t>キンガク</t>
    </rPh>
    <phoneticPr fontId="2"/>
  </si>
  <si>
    <t>借入年月</t>
    <rPh sb="0" eb="2">
      <t>カリイレ</t>
    </rPh>
    <rPh sb="2" eb="3">
      <t>ネン</t>
    </rPh>
    <rPh sb="3" eb="4">
      <t>ヅキ</t>
    </rPh>
    <phoneticPr fontId="2"/>
  </si>
  <si>
    <t>品目名</t>
    <rPh sb="0" eb="3">
      <t>ヒンモクメイ</t>
    </rPh>
    <phoneticPr fontId="2"/>
  </si>
  <si>
    <t>販売等金額（円）</t>
    <rPh sb="0" eb="2">
      <t>ハンバイ</t>
    </rPh>
    <rPh sb="2" eb="3">
      <t>トウ</t>
    </rPh>
    <rPh sb="3" eb="5">
      <t>キンガク</t>
    </rPh>
    <rPh sb="6" eb="7">
      <t>エン</t>
    </rPh>
    <phoneticPr fontId="2"/>
  </si>
  <si>
    <t>その他農業収入（奨励金等）</t>
    <rPh sb="2" eb="3">
      <t>タ</t>
    </rPh>
    <rPh sb="3" eb="5">
      <t>ノウギョウ</t>
    </rPh>
    <rPh sb="5" eb="7">
      <t>シュウニュウ</t>
    </rPh>
    <rPh sb="8" eb="11">
      <t>ショウレイキン</t>
    </rPh>
    <rPh sb="11" eb="12">
      <t>トウ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</si>
  <si>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</si>
  <si>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</si>
  <si>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</si>
  <si>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</si>
  <si>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②</t>
    <phoneticPr fontId="2"/>
  </si>
  <si>
    <t>③</t>
    <phoneticPr fontId="2"/>
  </si>
  <si>
    <r>
      <t>農業所得</t>
    </r>
    <r>
      <rPr>
        <sz val="11"/>
        <rFont val="ＭＳ Ｐゴシック"/>
        <family val="3"/>
        <charset val="128"/>
      </rPr>
      <t xml:space="preserve">             （①+②-③）</t>
    </r>
    <rPh sb="0" eb="2">
      <t>ノウギョウ</t>
    </rPh>
    <rPh sb="2" eb="4">
      <t>ショトク</t>
    </rPh>
    <phoneticPr fontId="2"/>
  </si>
  <si>
    <t>④</t>
    <phoneticPr fontId="2"/>
  </si>
  <si>
    <t>⑤</t>
    <phoneticPr fontId="2"/>
  </si>
  <si>
    <r>
      <t xml:space="preserve">農家所得　　　 </t>
    </r>
    <r>
      <rPr>
        <sz val="11"/>
        <rFont val="ＭＳ Ｐゴシック"/>
        <family val="3"/>
        <charset val="128"/>
      </rPr>
      <t xml:space="preserve">           （④+⑤）</t>
    </r>
    <rPh sb="0" eb="2">
      <t>ノウカ</t>
    </rPh>
    <rPh sb="2" eb="4">
      <t>ショトク</t>
    </rPh>
    <phoneticPr fontId="2"/>
  </si>
  <si>
    <t>⑥</t>
    <phoneticPr fontId="2"/>
  </si>
  <si>
    <t>⑦</t>
    <phoneticPr fontId="2"/>
  </si>
  <si>
    <r>
      <t xml:space="preserve">農家経済余剰 </t>
    </r>
    <r>
      <rPr>
        <sz val="11"/>
        <rFont val="ＭＳ Ｐゴシック"/>
        <family val="3"/>
        <charset val="128"/>
      </rPr>
      <t xml:space="preserve">           （⑥-⑦）</t>
    </r>
    <rPh sb="0" eb="2">
      <t>ノウカ</t>
    </rPh>
    <rPh sb="2" eb="4">
      <t>ケイザイ</t>
    </rPh>
    <rPh sb="4" eb="6">
      <t>ヨジョウ</t>
    </rPh>
    <phoneticPr fontId="2"/>
  </si>
  <si>
    <t>⑧</t>
    <phoneticPr fontId="2"/>
  </si>
  <si>
    <t>⑨</t>
    <phoneticPr fontId="2"/>
  </si>
  <si>
    <r>
      <t xml:space="preserve">貯蓄等仕向可能額 </t>
    </r>
    <r>
      <rPr>
        <sz val="11"/>
        <rFont val="ＭＳ Ｐゴシック"/>
        <family val="3"/>
        <charset val="128"/>
      </rPr>
      <t xml:space="preserve">   （⑧-⑨）</t>
    </r>
    <rPh sb="0" eb="2">
      <t>チョチク</t>
    </rPh>
    <rPh sb="2" eb="3">
      <t>トウ</t>
    </rPh>
    <rPh sb="3" eb="5">
      <t>シムケ</t>
    </rPh>
    <rPh sb="5" eb="8">
      <t>カノウガク</t>
    </rPh>
    <phoneticPr fontId="2"/>
  </si>
  <si>
    <t>⑩</t>
    <phoneticPr fontId="2"/>
  </si>
  <si>
    <t>（ａ）</t>
    <phoneticPr fontId="2"/>
  </si>
  <si>
    <t>（kg）</t>
    <phoneticPr fontId="2"/>
  </si>
  <si>
    <t>29年</t>
    <rPh sb="2" eb="3">
      <t>ネン</t>
    </rPh>
    <phoneticPr fontId="2"/>
  </si>
  <si>
    <t/>
  </si>
  <si>
    <t>参考：６年目</t>
    <rPh sb="0" eb="2">
      <t>サンコウ</t>
    </rPh>
    <rPh sb="4" eb="6">
      <t>ネンメ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</si>
  <si>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</si>
  <si>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</si>
  <si>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</si>
  <si>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</si>
  <si>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</si>
  <si>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</si>
  <si>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年</t>
    <rPh sb="0" eb="1">
      <t>ネン</t>
    </rPh>
    <phoneticPr fontId="2"/>
  </si>
  <si>
    <t>経営発展支援事業</t>
    <rPh sb="0" eb="8">
      <t>ケイエイハッテンシエンジギョウ</t>
    </rPh>
    <phoneticPr fontId="2"/>
  </si>
  <si>
    <t>品目：</t>
    <rPh sb="0" eb="2">
      <t>ヒンモク</t>
    </rPh>
    <phoneticPr fontId="2"/>
  </si>
  <si>
    <t>【諸材料費】</t>
    <rPh sb="1" eb="5">
      <t>ショザイリョウヒ</t>
    </rPh>
    <phoneticPr fontId="2"/>
  </si>
  <si>
    <t>支柱</t>
    <rPh sb="0" eb="2">
      <t>シチュウ</t>
    </rPh>
    <phoneticPr fontId="24"/>
  </si>
  <si>
    <t>ビニール資材（マルチなど）</t>
    <rPh sb="4" eb="6">
      <t>シザイ</t>
    </rPh>
    <phoneticPr fontId="24"/>
  </si>
  <si>
    <t>紐・杭など</t>
    <rPh sb="0" eb="1">
      <t>ヒモ</t>
    </rPh>
    <rPh sb="2" eb="3">
      <t>クイ</t>
    </rPh>
    <phoneticPr fontId="24"/>
  </si>
  <si>
    <t>防虫・保温ネット</t>
    <rPh sb="0" eb="2">
      <t>ボウチュウ</t>
    </rPh>
    <rPh sb="3" eb="5">
      <t>ホオン</t>
    </rPh>
    <phoneticPr fontId="24"/>
  </si>
  <si>
    <t>段ボール・規格袋・シールなど</t>
    <rPh sb="0" eb="1">
      <t>ダン</t>
    </rPh>
    <rPh sb="5" eb="8">
      <t>キカクフクロ</t>
    </rPh>
    <phoneticPr fontId="24"/>
  </si>
  <si>
    <t>【小農具・作業衣料費】</t>
    <rPh sb="1" eb="4">
      <t>ショウノウグ</t>
    </rPh>
    <rPh sb="5" eb="7">
      <t>サギョウ</t>
    </rPh>
    <rPh sb="7" eb="9">
      <t>イリョウ</t>
    </rPh>
    <rPh sb="9" eb="10">
      <t>ヒ</t>
    </rPh>
    <phoneticPr fontId="2"/>
  </si>
  <si>
    <t>刈払機</t>
    <rPh sb="0" eb="1">
      <t>カ</t>
    </rPh>
    <rPh sb="1" eb="2">
      <t>ハラ</t>
    </rPh>
    <rPh sb="2" eb="3">
      <t>キ</t>
    </rPh>
    <phoneticPr fontId="24"/>
  </si>
  <si>
    <t>鍬・スコップ・鎌・ハサミなど</t>
    <rPh sb="0" eb="1">
      <t>クワ</t>
    </rPh>
    <rPh sb="7" eb="8">
      <t>カマ</t>
    </rPh>
    <phoneticPr fontId="24"/>
  </si>
  <si>
    <t>かご・コンテナ・計り等</t>
    <rPh sb="8" eb="9">
      <t>ハカ</t>
    </rPh>
    <rPh sb="10" eb="11">
      <t>ナド</t>
    </rPh>
    <phoneticPr fontId="24"/>
  </si>
  <si>
    <t>作業着・作業靴</t>
    <rPh sb="0" eb="3">
      <t>サギョウギ</t>
    </rPh>
    <rPh sb="4" eb="7">
      <t>サギョウクツ</t>
    </rPh>
    <phoneticPr fontId="24"/>
  </si>
  <si>
    <t>トラクタ（フロントローダー付）</t>
  </si>
  <si>
    <t>ライムソーワ</t>
  </si>
  <si>
    <t>畝立てマルチャー</t>
  </si>
  <si>
    <t>動力噴霧器</t>
  </si>
  <si>
    <t>研磨洗浄機</t>
  </si>
  <si>
    <t>選別機</t>
  </si>
  <si>
    <t>トラック</t>
  </si>
  <si>
    <t>堆肥散布機</t>
  </si>
  <si>
    <t>フレームモア</t>
  </si>
  <si>
    <t>堀取機</t>
  </si>
  <si>
    <t>運搬機</t>
  </si>
  <si>
    <t>播種機（ごんべえ）</t>
  </si>
  <si>
    <t>洗浄機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</si>
</sst>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1"/>
      <name val="HG創英角ﾎﾟｯﾌﾟ体"/>
      <family val="3"/>
      <charset val="128"/>
    </font>
    <font>
      <b/>
      <sz val="11"/>
      <name val="HGS創英角ﾎﾟｯﾌﾟ体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sz val="16"/>
      <color theme="4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ck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ck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3"/>
      </bottom>
      <diagonal/>
    </border>
    <border>
      <left/>
      <right style="thin">
        <color indexed="64"/>
      </right>
      <top style="medium">
        <color indexed="64"/>
      </top>
      <bottom style="dotted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3"/>
      </bottom>
      <diagonal/>
    </border>
    <border>
      <left style="thin">
        <color indexed="64"/>
      </left>
      <right style="thin">
        <color indexed="64"/>
      </right>
      <top/>
      <bottom style="dotted">
        <color indexed="63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double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8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2" xfId="0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2" borderId="14" xfId="0" applyFill="1" applyBorder="1" applyAlignment="1">
      <alignment horizontal="right" vertical="center"/>
    </xf>
    <xf numFmtId="0" fontId="0" fillId="2" borderId="15" xfId="0" applyFill="1" applyBorder="1" applyAlignment="1">
      <alignment horizontal="right" vertical="center"/>
    </xf>
    <xf numFmtId="0" fontId="10" fillId="0" borderId="0" xfId="0" applyFo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6" xfId="0" applyBorder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38" fontId="0" fillId="0" borderId="21" xfId="2" applyFont="1" applyBorder="1">
      <alignment vertical="center"/>
    </xf>
    <xf numFmtId="38" fontId="0" fillId="0" borderId="22" xfId="2" applyFont="1" applyBorder="1">
      <alignment vertical="center"/>
    </xf>
    <xf numFmtId="38" fontId="0" fillId="0" borderId="23" xfId="2" applyFont="1" applyBorder="1">
      <alignment vertical="center"/>
    </xf>
    <xf numFmtId="38" fontId="0" fillId="2" borderId="3" xfId="2" applyFont="1" applyFill="1" applyBorder="1">
      <alignment vertical="center"/>
    </xf>
    <xf numFmtId="0" fontId="6" fillId="0" borderId="0" xfId="0" applyFont="1" applyAlignment="1"/>
    <xf numFmtId="38" fontId="0" fillId="2" borderId="2" xfId="2" applyFont="1" applyFill="1" applyBorder="1">
      <alignment vertical="center"/>
    </xf>
    <xf numFmtId="38" fontId="0" fillId="2" borderId="2" xfId="0" applyNumberFormat="1" applyFill="1" applyBorder="1">
      <alignment vertical="center"/>
    </xf>
    <xf numFmtId="38" fontId="0" fillId="2" borderId="8" xfId="0" applyNumberFormat="1" applyFill="1" applyBorder="1">
      <alignment vertical="center"/>
    </xf>
    <xf numFmtId="38" fontId="0" fillId="2" borderId="3" xfId="0" applyNumberFormat="1" applyFill="1" applyBorder="1">
      <alignment vertical="center"/>
    </xf>
    <xf numFmtId="38" fontId="0" fillId="2" borderId="9" xfId="0" applyNumberFormat="1" applyFill="1" applyBorder="1">
      <alignment vertical="center"/>
    </xf>
    <xf numFmtId="38" fontId="0" fillId="2" borderId="21" xfId="2" applyFont="1" applyFill="1" applyBorder="1">
      <alignment vertical="center"/>
    </xf>
    <xf numFmtId="38" fontId="0" fillId="2" borderId="21" xfId="0" applyNumberFormat="1" applyFill="1" applyBorder="1">
      <alignment vertical="center"/>
    </xf>
    <xf numFmtId="38" fontId="0" fillId="2" borderId="23" xfId="0" applyNumberFormat="1" applyFill="1" applyBorder="1">
      <alignment vertical="center"/>
    </xf>
    <xf numFmtId="38" fontId="0" fillId="2" borderId="1" xfId="2" applyFont="1" applyFill="1" applyBorder="1">
      <alignment vertical="center"/>
    </xf>
    <xf numFmtId="38" fontId="0" fillId="2" borderId="1" xfId="0" applyNumberFormat="1" applyFill="1" applyBorder="1">
      <alignment vertical="center"/>
    </xf>
    <xf numFmtId="38" fontId="0" fillId="2" borderId="24" xfId="0" applyNumberFormat="1" applyFill="1" applyBorder="1">
      <alignment vertical="center"/>
    </xf>
    <xf numFmtId="38" fontId="0" fillId="3" borderId="4" xfId="2" applyFont="1" applyFill="1" applyBorder="1">
      <alignment vertical="center"/>
    </xf>
    <xf numFmtId="38" fontId="0" fillId="3" borderId="3" xfId="2" applyFont="1" applyFill="1" applyBorder="1">
      <alignment vertical="center"/>
    </xf>
    <xf numFmtId="38" fontId="0" fillId="3" borderId="9" xfId="2" applyFont="1" applyFill="1" applyBorder="1">
      <alignment vertical="center"/>
    </xf>
    <xf numFmtId="38" fontId="0" fillId="3" borderId="25" xfId="2" applyFont="1" applyFill="1" applyBorder="1">
      <alignment vertical="center"/>
    </xf>
    <xf numFmtId="38" fontId="0" fillId="3" borderId="26" xfId="2" applyFont="1" applyFill="1" applyBorder="1">
      <alignment vertical="center"/>
    </xf>
    <xf numFmtId="38" fontId="0" fillId="4" borderId="1" xfId="2" applyFont="1" applyFill="1" applyBorder="1">
      <alignment vertical="center"/>
    </xf>
    <xf numFmtId="38" fontId="0" fillId="4" borderId="24" xfId="2" applyFont="1" applyFill="1" applyBorder="1">
      <alignment vertical="center"/>
    </xf>
    <xf numFmtId="38" fontId="0" fillId="5" borderId="22" xfId="2" applyFont="1" applyFill="1" applyBorder="1">
      <alignment vertical="center"/>
    </xf>
    <xf numFmtId="38" fontId="0" fillId="5" borderId="27" xfId="2" applyFont="1" applyFill="1" applyBorder="1">
      <alignment vertical="center"/>
    </xf>
    <xf numFmtId="38" fontId="0" fillId="6" borderId="4" xfId="2" applyFont="1" applyFill="1" applyBorder="1">
      <alignment vertical="center"/>
    </xf>
    <xf numFmtId="38" fontId="0" fillId="6" borderId="20" xfId="2" applyFont="1" applyFill="1" applyBorder="1">
      <alignment vertical="center"/>
    </xf>
    <xf numFmtId="38" fontId="0" fillId="6" borderId="3" xfId="2" applyFont="1" applyFill="1" applyBorder="1">
      <alignment vertical="center"/>
    </xf>
    <xf numFmtId="38" fontId="0" fillId="6" borderId="9" xfId="2" applyFont="1" applyFill="1" applyBorder="1">
      <alignment vertical="center"/>
    </xf>
    <xf numFmtId="38" fontId="0" fillId="6" borderId="6" xfId="2" applyFont="1" applyFill="1" applyBorder="1">
      <alignment vertical="center"/>
    </xf>
    <xf numFmtId="38" fontId="0" fillId="6" borderId="28" xfId="2" applyFont="1" applyFill="1" applyBorder="1">
      <alignment vertical="center"/>
    </xf>
    <xf numFmtId="0" fontId="5" fillId="0" borderId="0" xfId="0" applyFont="1" applyAlignment="1"/>
    <xf numFmtId="0" fontId="5" fillId="2" borderId="0" xfId="0" applyFont="1" applyFill="1" applyAlignment="1"/>
    <xf numFmtId="0" fontId="5" fillId="2" borderId="29" xfId="0" applyFont="1" applyFill="1" applyBorder="1" applyAlignment="1"/>
    <xf numFmtId="0" fontId="5" fillId="2" borderId="10" xfId="0" applyFont="1" applyFill="1" applyBorder="1" applyAlignment="1">
      <alignment horizontal="center" vertical="center"/>
    </xf>
    <xf numFmtId="176" fontId="4" fillId="2" borderId="30" xfId="0" applyNumberFormat="1" applyFont="1" applyFill="1" applyBorder="1" applyAlignment="1"/>
    <xf numFmtId="38" fontId="4" fillId="2" borderId="30" xfId="2" applyFont="1" applyFill="1" applyBorder="1" applyAlignment="1" applyProtection="1"/>
    <xf numFmtId="176" fontId="4" fillId="2" borderId="31" xfId="0" applyNumberFormat="1" applyFont="1" applyFill="1" applyBorder="1" applyAlignment="1"/>
    <xf numFmtId="176" fontId="4" fillId="0" borderId="32" xfId="0" applyNumberFormat="1" applyFont="1" applyBorder="1" applyAlignment="1" applyProtection="1">
      <alignment horizontal="right"/>
      <protection locked="0"/>
    </xf>
    <xf numFmtId="176" fontId="4" fillId="0" borderId="32" xfId="0" applyNumberFormat="1" applyFont="1" applyBorder="1" applyAlignment="1" applyProtection="1">
      <protection locked="0"/>
    </xf>
    <xf numFmtId="176" fontId="4" fillId="2" borderId="33" xfId="0" applyNumberFormat="1" applyFont="1" applyFill="1" applyBorder="1" applyAlignment="1">
      <alignment horizontal="right"/>
    </xf>
    <xf numFmtId="176" fontId="4" fillId="2" borderId="33" xfId="0" applyNumberFormat="1" applyFont="1" applyFill="1" applyBorder="1" applyAlignment="1"/>
    <xf numFmtId="176" fontId="4" fillId="6" borderId="33" xfId="0" applyNumberFormat="1" applyFont="1" applyFill="1" applyBorder="1" applyAlignment="1">
      <alignment horizontal="right"/>
    </xf>
    <xf numFmtId="176" fontId="4" fillId="6" borderId="33" xfId="0" applyNumberFormat="1" applyFont="1" applyFill="1" applyBorder="1" applyAlignment="1"/>
    <xf numFmtId="176" fontId="4" fillId="4" borderId="34" xfId="0" applyNumberFormat="1" applyFont="1" applyFill="1" applyBorder="1" applyAlignment="1">
      <alignment horizontal="right"/>
    </xf>
    <xf numFmtId="176" fontId="4" fillId="4" borderId="35" xfId="0" applyNumberFormat="1" applyFont="1" applyFill="1" applyBorder="1" applyAlignment="1"/>
    <xf numFmtId="176" fontId="4" fillId="0" borderId="34" xfId="0" applyNumberFormat="1" applyFont="1" applyBorder="1" applyAlignment="1" applyProtection="1">
      <alignment horizontal="right"/>
      <protection locked="0"/>
    </xf>
    <xf numFmtId="176" fontId="4" fillId="0" borderId="34" xfId="0" applyNumberFormat="1" applyFont="1" applyBorder="1" applyAlignment="1" applyProtection="1">
      <protection locked="0"/>
    </xf>
    <xf numFmtId="176" fontId="4" fillId="0" borderId="36" xfId="0" applyNumberFormat="1" applyFont="1" applyBorder="1" applyAlignment="1" applyProtection="1">
      <alignment horizontal="right"/>
      <protection locked="0"/>
    </xf>
    <xf numFmtId="176" fontId="4" fillId="7" borderId="32" xfId="0" applyNumberFormat="1" applyFont="1" applyFill="1" applyBorder="1" applyAlignment="1" applyProtection="1">
      <alignment horizontal="right"/>
      <protection locked="0"/>
    </xf>
    <xf numFmtId="176" fontId="4" fillId="7" borderId="32" xfId="0" applyNumberFormat="1" applyFont="1" applyFill="1" applyBorder="1" applyAlignment="1" applyProtection="1">
      <protection locked="0"/>
    </xf>
    <xf numFmtId="176" fontId="4" fillId="7" borderId="33" xfId="0" applyNumberFormat="1" applyFont="1" applyFill="1" applyBorder="1" applyAlignment="1">
      <alignment horizontal="right"/>
    </xf>
    <xf numFmtId="176" fontId="4" fillId="7" borderId="37" xfId="0" applyNumberFormat="1" applyFont="1" applyFill="1" applyBorder="1" applyAlignment="1"/>
    <xf numFmtId="176" fontId="4" fillId="3" borderId="36" xfId="0" applyNumberFormat="1" applyFont="1" applyFill="1" applyBorder="1" applyAlignment="1" applyProtection="1">
      <alignment horizontal="right"/>
      <protection locked="0"/>
    </xf>
    <xf numFmtId="176" fontId="4" fillId="3" borderId="36" xfId="0" applyNumberFormat="1" applyFont="1" applyFill="1" applyBorder="1" applyAlignment="1" applyProtection="1">
      <protection locked="0"/>
    </xf>
    <xf numFmtId="176" fontId="4" fillId="3" borderId="32" xfId="0" applyNumberFormat="1" applyFont="1" applyFill="1" applyBorder="1" applyAlignment="1" applyProtection="1">
      <alignment horizontal="right"/>
      <protection locked="0"/>
    </xf>
    <xf numFmtId="176" fontId="4" fillId="3" borderId="32" xfId="0" applyNumberFormat="1" applyFont="1" applyFill="1" applyBorder="1" applyAlignment="1" applyProtection="1">
      <protection locked="0"/>
    </xf>
    <xf numFmtId="176" fontId="4" fillId="3" borderId="33" xfId="0" applyNumberFormat="1" applyFont="1" applyFill="1" applyBorder="1" applyAlignment="1">
      <alignment horizontal="right"/>
    </xf>
    <xf numFmtId="176" fontId="4" fillId="3" borderId="33" xfId="0" applyNumberFormat="1" applyFont="1" applyFill="1" applyBorder="1" applyAlignment="1"/>
    <xf numFmtId="176" fontId="4" fillId="5" borderId="34" xfId="0" applyNumberFormat="1" applyFont="1" applyFill="1" applyBorder="1" applyAlignment="1">
      <alignment horizontal="right"/>
    </xf>
    <xf numFmtId="176" fontId="4" fillId="5" borderId="34" xfId="0" applyNumberFormat="1" applyFont="1" applyFill="1" applyBorder="1" applyAlignment="1"/>
    <xf numFmtId="176" fontId="4" fillId="0" borderId="32" xfId="0" applyNumberFormat="1" applyFont="1" applyBorder="1" applyAlignment="1">
      <alignment horizontal="right"/>
    </xf>
    <xf numFmtId="176" fontId="4" fillId="0" borderId="32" xfId="0" applyNumberFormat="1" applyFont="1" applyBorder="1" applyAlignment="1"/>
    <xf numFmtId="0" fontId="4" fillId="3" borderId="38" xfId="0" applyFont="1" applyFill="1" applyBorder="1" applyAlignment="1">
      <alignment horizontal="center"/>
    </xf>
    <xf numFmtId="0" fontId="4" fillId="7" borderId="39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49" fontId="4" fillId="6" borderId="39" xfId="0" applyNumberFormat="1" applyFont="1" applyFill="1" applyBorder="1" applyAlignment="1">
      <alignment horizontal="center"/>
    </xf>
    <xf numFmtId="49" fontId="4" fillId="4" borderId="40" xfId="0" applyNumberFormat="1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4" borderId="40" xfId="0" applyFont="1" applyFill="1" applyBorder="1" applyAlignment="1">
      <alignment horizontal="center"/>
    </xf>
    <xf numFmtId="176" fontId="4" fillId="3" borderId="41" xfId="0" applyNumberFormat="1" applyFont="1" applyFill="1" applyBorder="1" applyAlignment="1" applyProtection="1">
      <alignment horizontal="right"/>
      <protection locked="0"/>
    </xf>
    <xf numFmtId="176" fontId="4" fillId="3" borderId="41" xfId="0" applyNumberFormat="1" applyFont="1" applyFill="1" applyBorder="1" applyAlignment="1" applyProtection="1">
      <protection locked="0"/>
    </xf>
    <xf numFmtId="0" fontId="4" fillId="3" borderId="42" xfId="0" applyFont="1" applyFill="1" applyBorder="1" applyAlignment="1">
      <alignment horizontal="left"/>
    </xf>
    <xf numFmtId="0" fontId="4" fillId="3" borderId="43" xfId="0" applyFont="1" applyFill="1" applyBorder="1" applyAlignment="1">
      <alignment horizontal="left"/>
    </xf>
    <xf numFmtId="0" fontId="0" fillId="0" borderId="6" xfId="0" applyBorder="1" applyAlignment="1">
      <alignment horizontal="center" vertical="center" wrapText="1"/>
    </xf>
    <xf numFmtId="0" fontId="6" fillId="7" borderId="44" xfId="0" applyFont="1" applyFill="1" applyBorder="1" applyAlignment="1">
      <alignment horizontal="center"/>
    </xf>
    <xf numFmtId="0" fontId="6" fillId="7" borderId="45" xfId="0" applyFont="1" applyFill="1" applyBorder="1" applyAlignment="1">
      <alignment horizontal="center"/>
    </xf>
    <xf numFmtId="0" fontId="6" fillId="7" borderId="16" xfId="0" applyFont="1" applyFill="1" applyBorder="1" applyAlignment="1">
      <alignment horizontal="center"/>
    </xf>
    <xf numFmtId="0" fontId="6" fillId="7" borderId="46" xfId="0" applyFont="1" applyFill="1" applyBorder="1" applyAlignment="1">
      <alignment horizontal="center"/>
    </xf>
    <xf numFmtId="0" fontId="6" fillId="7" borderId="47" xfId="0" applyFont="1" applyFill="1" applyBorder="1" applyAlignment="1">
      <alignment horizontal="center"/>
    </xf>
    <xf numFmtId="0" fontId="6" fillId="7" borderId="48" xfId="0" applyFont="1" applyFill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0" fontId="6" fillId="3" borderId="4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47" xfId="0" applyFont="1" applyFill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2" borderId="42" xfId="0" applyFont="1" applyFill="1" applyBorder="1" applyAlignment="1">
      <alignment horizontal="center"/>
    </xf>
    <xf numFmtId="0" fontId="6" fillId="2" borderId="45" xfId="0" applyFont="1" applyFill="1" applyBorder="1" applyAlignment="1">
      <alignment horizontal="center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>
      <alignment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>
      <alignment vertical="center"/>
    </xf>
    <xf numFmtId="0" fontId="0" fillId="8" borderId="25" xfId="0" applyFill="1" applyBorder="1" applyAlignment="1">
      <alignment horizontal="center" vertical="center"/>
    </xf>
    <xf numFmtId="0" fontId="0" fillId="8" borderId="25" xfId="0" applyFill="1" applyBorder="1">
      <alignment vertical="center"/>
    </xf>
    <xf numFmtId="0" fontId="0" fillId="8" borderId="25" xfId="0" applyFill="1" applyBorder="1" applyAlignment="1">
      <alignment horizontal="center" vertical="center" textRotation="255"/>
    </xf>
    <xf numFmtId="0" fontId="0" fillId="2" borderId="25" xfId="0" applyFill="1" applyBorder="1" applyAlignment="1">
      <alignment horizontal="center" vertical="center" textRotation="255"/>
    </xf>
    <xf numFmtId="0" fontId="0" fillId="3" borderId="5" xfId="0" applyFill="1" applyBorder="1">
      <alignment vertical="center"/>
    </xf>
    <xf numFmtId="0" fontId="0" fillId="6" borderId="51" xfId="0" applyFill="1" applyBorder="1">
      <alignment vertical="center"/>
    </xf>
    <xf numFmtId="0" fontId="0" fillId="7" borderId="5" xfId="0" applyFill="1" applyBorder="1">
      <alignment vertical="center"/>
    </xf>
    <xf numFmtId="0" fontId="0" fillId="2" borderId="51" xfId="0" applyFill="1" applyBorder="1">
      <alignment vertical="center"/>
    </xf>
    <xf numFmtId="0" fontId="0" fillId="9" borderId="51" xfId="0" applyFill="1" applyBorder="1">
      <alignment vertical="center"/>
    </xf>
    <xf numFmtId="38" fontId="0" fillId="0" borderId="11" xfId="2" applyFont="1" applyBorder="1">
      <alignment vertical="center"/>
    </xf>
    <xf numFmtId="38" fontId="0" fillId="0" borderId="51" xfId="2" applyFont="1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2" borderId="23" xfId="0" applyFill="1" applyBorder="1">
      <alignment vertical="center"/>
    </xf>
    <xf numFmtId="0" fontId="0" fillId="8" borderId="26" xfId="0" applyFill="1" applyBorder="1">
      <alignment vertical="center"/>
    </xf>
    <xf numFmtId="0" fontId="0" fillId="7" borderId="19" xfId="0" applyFill="1" applyBorder="1">
      <alignment vertical="center"/>
    </xf>
    <xf numFmtId="0" fontId="0" fillId="2" borderId="26" xfId="0" applyFill="1" applyBorder="1">
      <alignment vertical="center"/>
    </xf>
    <xf numFmtId="0" fontId="0" fillId="3" borderId="19" xfId="0" applyFill="1" applyBorder="1">
      <alignment vertical="center"/>
    </xf>
    <xf numFmtId="0" fontId="0" fillId="6" borderId="54" xfId="0" applyFill="1" applyBorder="1">
      <alignment vertical="center"/>
    </xf>
    <xf numFmtId="0" fontId="0" fillId="9" borderId="54" xfId="0" applyFill="1" applyBorder="1">
      <alignment vertical="center"/>
    </xf>
    <xf numFmtId="0" fontId="0" fillId="9" borderId="42" xfId="0" applyFill="1" applyBorder="1">
      <alignment vertical="center"/>
    </xf>
    <xf numFmtId="0" fontId="0" fillId="2" borderId="54" xfId="0" applyFill="1" applyBorder="1">
      <alignment vertical="center"/>
    </xf>
    <xf numFmtId="0" fontId="0" fillId="9" borderId="48" xfId="0" applyFill="1" applyBorder="1">
      <alignment vertical="center"/>
    </xf>
    <xf numFmtId="0" fontId="0" fillId="8" borderId="55" xfId="0" applyFill="1" applyBorder="1">
      <alignment vertical="center"/>
    </xf>
    <xf numFmtId="0" fontId="0" fillId="8" borderId="56" xfId="0" applyFill="1" applyBorder="1">
      <alignment vertical="center"/>
    </xf>
    <xf numFmtId="176" fontId="4" fillId="0" borderId="41" xfId="0" applyNumberFormat="1" applyFont="1" applyBorder="1" applyAlignment="1" applyProtection="1">
      <protection locked="0"/>
    </xf>
    <xf numFmtId="38" fontId="0" fillId="2" borderId="2" xfId="2" applyFont="1" applyFill="1" applyBorder="1" applyAlignment="1"/>
    <xf numFmtId="38" fontId="0" fillId="2" borderId="3" xfId="2" applyFont="1" applyFill="1" applyBorder="1" applyAlignment="1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38" fontId="1" fillId="0" borderId="61" xfId="2" applyFont="1" applyBorder="1" applyAlignment="1">
      <alignment horizontal="center" vertical="center"/>
    </xf>
    <xf numFmtId="38" fontId="1" fillId="0" borderId="62" xfId="2" applyFont="1" applyBorder="1" applyAlignment="1">
      <alignment horizontal="center" vertical="center"/>
    </xf>
    <xf numFmtId="38" fontId="1" fillId="0" borderId="63" xfId="2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38" fontId="1" fillId="0" borderId="65" xfId="2" applyFont="1" applyBorder="1" applyAlignment="1">
      <alignment horizontal="center" vertical="center"/>
    </xf>
    <xf numFmtId="38" fontId="1" fillId="0" borderId="66" xfId="2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38" fontId="1" fillId="0" borderId="70" xfId="2" applyFont="1" applyBorder="1" applyAlignment="1">
      <alignment horizontal="center" vertical="center"/>
    </xf>
    <xf numFmtId="38" fontId="1" fillId="0" borderId="71" xfId="2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0" fillId="0" borderId="73" xfId="0" applyBorder="1" applyAlignment="1">
      <alignment horizontal="right"/>
    </xf>
    <xf numFmtId="0" fontId="0" fillId="0" borderId="74" xfId="0" applyBorder="1" applyAlignment="1">
      <alignment horizontal="right"/>
    </xf>
    <xf numFmtId="38" fontId="0" fillId="0" borderId="75" xfId="2" applyFont="1" applyBorder="1" applyAlignment="1">
      <alignment horizontal="right"/>
    </xf>
    <xf numFmtId="38" fontId="0" fillId="0" borderId="76" xfId="2" applyFont="1" applyBorder="1" applyAlignment="1">
      <alignment horizontal="right"/>
    </xf>
    <xf numFmtId="0" fontId="0" fillId="0" borderId="77" xfId="0" applyBorder="1" applyAlignment="1">
      <alignment horizontal="right"/>
    </xf>
    <xf numFmtId="0" fontId="0" fillId="0" borderId="51" xfId="0" applyBorder="1" applyAlignment="1">
      <alignment horizontal="right"/>
    </xf>
    <xf numFmtId="38" fontId="0" fillId="0" borderId="73" xfId="2" applyFont="1" applyBorder="1" applyAlignment="1">
      <alignment horizontal="right"/>
    </xf>
    <xf numFmtId="38" fontId="0" fillId="0" borderId="74" xfId="2" applyFont="1" applyBorder="1" applyAlignment="1">
      <alignment horizontal="right"/>
    </xf>
    <xf numFmtId="0" fontId="0" fillId="0" borderId="78" xfId="0" applyBorder="1" applyAlignment="1">
      <alignment horizontal="right"/>
    </xf>
    <xf numFmtId="0" fontId="0" fillId="0" borderId="79" xfId="0" applyBorder="1" applyAlignment="1">
      <alignment horizontal="right"/>
    </xf>
    <xf numFmtId="38" fontId="0" fillId="3" borderId="80" xfId="2" applyFont="1" applyFill="1" applyBorder="1" applyAlignment="1"/>
    <xf numFmtId="38" fontId="0" fillId="3" borderId="81" xfId="2" applyFont="1" applyFill="1" applyBorder="1" applyAlignment="1"/>
    <xf numFmtId="38" fontId="0" fillId="3" borderId="82" xfId="2" applyFont="1" applyFill="1" applyBorder="1" applyAlignment="1"/>
    <xf numFmtId="38" fontId="0" fillId="3" borderId="83" xfId="2" applyFont="1" applyFill="1" applyBorder="1" applyAlignment="1"/>
    <xf numFmtId="38" fontId="0" fillId="3" borderId="22" xfId="2" applyFont="1" applyFill="1" applyBorder="1" applyAlignment="1"/>
    <xf numFmtId="38" fontId="0" fillId="2" borderId="84" xfId="2" applyFont="1" applyFill="1" applyBorder="1" applyAlignment="1"/>
    <xf numFmtId="38" fontId="0" fillId="2" borderId="5" xfId="2" applyFont="1" applyFill="1" applyBorder="1" applyAlignment="1"/>
    <xf numFmtId="38" fontId="0" fillId="2" borderId="85" xfId="2" applyFont="1" applyFill="1" applyBorder="1" applyAlignment="1"/>
    <xf numFmtId="38" fontId="0" fillId="2" borderId="86" xfId="2" applyFont="1" applyFill="1" applyBorder="1" applyAlignment="1"/>
    <xf numFmtId="38" fontId="0" fillId="7" borderId="80" xfId="2" applyFont="1" applyFill="1" applyBorder="1" applyAlignment="1"/>
    <xf numFmtId="38" fontId="0" fillId="7" borderId="81" xfId="2" applyFont="1" applyFill="1" applyBorder="1" applyAlignment="1"/>
    <xf numFmtId="38" fontId="0" fillId="7" borderId="87" xfId="2" applyFont="1" applyFill="1" applyBorder="1" applyAlignment="1"/>
    <xf numFmtId="38" fontId="0" fillId="0" borderId="77" xfId="2" applyFont="1" applyBorder="1" applyAlignment="1">
      <alignment horizontal="right"/>
    </xf>
    <xf numFmtId="38" fontId="0" fillId="0" borderId="51" xfId="2" applyFont="1" applyBorder="1" applyAlignment="1">
      <alignment horizontal="right"/>
    </xf>
    <xf numFmtId="38" fontId="0" fillId="0" borderId="84" xfId="2" applyFont="1" applyBorder="1" applyAlignment="1">
      <alignment horizontal="right"/>
    </xf>
    <xf numFmtId="38" fontId="0" fillId="0" borderId="5" xfId="2" applyFont="1" applyBorder="1" applyAlignment="1">
      <alignment horizontal="right"/>
    </xf>
    <xf numFmtId="38" fontId="0" fillId="2" borderId="6" xfId="2" applyFont="1" applyFill="1" applyBorder="1" applyAlignment="1"/>
    <xf numFmtId="38" fontId="0" fillId="2" borderId="24" xfId="2" applyFont="1" applyFill="1" applyBorder="1" applyAlignment="1"/>
    <xf numFmtId="38" fontId="0" fillId="0" borderId="2" xfId="2" applyFont="1" applyBorder="1" applyAlignment="1"/>
    <xf numFmtId="38" fontId="0" fillId="0" borderId="8" xfId="2" applyFont="1" applyBorder="1" applyAlignment="1"/>
    <xf numFmtId="38" fontId="0" fillId="0" borderId="3" xfId="2" applyFont="1" applyBorder="1" applyAlignment="1"/>
    <xf numFmtId="38" fontId="0" fillId="0" borderId="9" xfId="2" applyFont="1" applyBorder="1" applyAlignment="1"/>
    <xf numFmtId="38" fontId="0" fillId="6" borderId="3" xfId="2" applyFont="1" applyFill="1" applyBorder="1" applyAlignment="1"/>
    <xf numFmtId="38" fontId="0" fillId="6" borderId="9" xfId="2" applyFont="1" applyFill="1" applyBorder="1" applyAlignment="1"/>
    <xf numFmtId="38" fontId="0" fillId="0" borderId="25" xfId="2" applyFont="1" applyBorder="1" applyAlignment="1"/>
    <xf numFmtId="38" fontId="0" fillId="0" borderId="26" xfId="2" applyFont="1" applyBorder="1" applyAlignment="1"/>
    <xf numFmtId="38" fontId="0" fillId="6" borderId="6" xfId="2" applyFont="1" applyFill="1" applyBorder="1" applyAlignment="1"/>
    <xf numFmtId="38" fontId="0" fillId="6" borderId="28" xfId="2" applyFont="1" applyFill="1" applyBorder="1" applyAlignment="1"/>
    <xf numFmtId="38" fontId="0" fillId="4" borderId="1" xfId="2" applyFont="1" applyFill="1" applyBorder="1" applyAlignment="1"/>
    <xf numFmtId="38" fontId="0" fillId="4" borderId="24" xfId="2" applyFont="1" applyFill="1" applyBorder="1" applyAlignment="1"/>
    <xf numFmtId="38" fontId="0" fillId="5" borderId="22" xfId="2" applyFont="1" applyFill="1" applyBorder="1" applyAlignment="1"/>
    <xf numFmtId="38" fontId="0" fillId="5" borderId="27" xfId="2" applyFont="1" applyFill="1" applyBorder="1" applyAlignment="1"/>
    <xf numFmtId="38" fontId="0" fillId="0" borderId="2" xfId="2" applyFont="1" applyBorder="1" applyAlignment="1">
      <alignment horizontal="right"/>
    </xf>
    <xf numFmtId="38" fontId="0" fillId="0" borderId="8" xfId="2" applyFont="1" applyBorder="1" applyAlignment="1">
      <alignment horizontal="right"/>
    </xf>
    <xf numFmtId="38" fontId="0" fillId="0" borderId="3" xfId="2" applyFont="1" applyBorder="1" applyAlignment="1">
      <alignment horizontal="right"/>
    </xf>
    <xf numFmtId="38" fontId="0" fillId="0" borderId="9" xfId="2" applyFont="1" applyBorder="1" applyAlignment="1">
      <alignment horizontal="right"/>
    </xf>
    <xf numFmtId="38" fontId="0" fillId="0" borderId="21" xfId="2" applyFont="1" applyBorder="1" applyAlignment="1">
      <alignment horizontal="right"/>
    </xf>
    <xf numFmtId="38" fontId="0" fillId="0" borderId="23" xfId="2" applyFont="1" applyBorder="1" applyAlignment="1">
      <alignment horizontal="right"/>
    </xf>
    <xf numFmtId="38" fontId="0" fillId="2" borderId="6" xfId="2" applyFont="1" applyFill="1" applyBorder="1" applyAlignment="1">
      <alignment horizontal="right"/>
    </xf>
    <xf numFmtId="38" fontId="0" fillId="2" borderId="24" xfId="2" applyFont="1" applyFill="1" applyBorder="1" applyAlignment="1">
      <alignment horizontal="right"/>
    </xf>
    <xf numFmtId="38" fontId="0" fillId="6" borderId="3" xfId="2" applyFont="1" applyFill="1" applyBorder="1" applyAlignment="1">
      <alignment horizontal="right"/>
    </xf>
    <xf numFmtId="38" fontId="0" fillId="6" borderId="9" xfId="2" applyFont="1" applyFill="1" applyBorder="1" applyAlignment="1">
      <alignment horizontal="right"/>
    </xf>
    <xf numFmtId="38" fontId="0" fillId="0" borderId="25" xfId="2" applyFont="1" applyBorder="1" applyAlignment="1">
      <alignment horizontal="right"/>
    </xf>
    <xf numFmtId="38" fontId="0" fillId="6" borderId="6" xfId="2" applyFont="1" applyFill="1" applyBorder="1" applyAlignment="1">
      <alignment horizontal="right"/>
    </xf>
    <xf numFmtId="38" fontId="0" fillId="6" borderId="28" xfId="2" applyFont="1" applyFill="1" applyBorder="1" applyAlignment="1">
      <alignment horizontal="right"/>
    </xf>
    <xf numFmtId="38" fontId="0" fillId="4" borderId="1" xfId="2" applyFont="1" applyFill="1" applyBorder="1" applyAlignment="1">
      <alignment horizontal="right"/>
    </xf>
    <xf numFmtId="38" fontId="0" fillId="4" borderId="24" xfId="2" applyFont="1" applyFill="1" applyBorder="1" applyAlignment="1">
      <alignment horizontal="right"/>
    </xf>
    <xf numFmtId="38" fontId="0" fillId="5" borderId="22" xfId="2" applyFont="1" applyFill="1" applyBorder="1" applyAlignment="1">
      <alignment horizontal="right"/>
    </xf>
    <xf numFmtId="38" fontId="0" fillId="5" borderId="27" xfId="2" applyFont="1" applyFill="1" applyBorder="1" applyAlignment="1">
      <alignment horizontal="right"/>
    </xf>
    <xf numFmtId="38" fontId="0" fillId="0" borderId="21" xfId="2" applyFont="1" applyBorder="1" applyAlignment="1"/>
    <xf numFmtId="38" fontId="0" fillId="0" borderId="23" xfId="2" applyFont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25" xfId="0" applyFill="1" applyBorder="1" applyAlignment="1"/>
    <xf numFmtId="0" fontId="0" fillId="2" borderId="21" xfId="0" applyFill="1" applyBorder="1" applyAlignment="1"/>
    <xf numFmtId="38" fontId="0" fillId="3" borderId="3" xfId="2" applyFont="1" applyFill="1" applyBorder="1" applyAlignment="1"/>
    <xf numFmtId="38" fontId="0" fillId="3" borderId="9" xfId="2" applyFont="1" applyFill="1" applyBorder="1" applyAlignment="1"/>
    <xf numFmtId="38" fontId="0" fillId="3" borderId="25" xfId="2" applyFont="1" applyFill="1" applyBorder="1" applyAlignment="1"/>
    <xf numFmtId="38" fontId="0" fillId="3" borderId="26" xfId="2" applyFont="1" applyFill="1" applyBorder="1" applyAlignment="1"/>
    <xf numFmtId="38" fontId="0" fillId="2" borderId="21" xfId="2" applyFont="1" applyFill="1" applyBorder="1" applyAlignment="1"/>
    <xf numFmtId="38" fontId="0" fillId="6" borderId="2" xfId="2" applyFont="1" applyFill="1" applyBorder="1" applyAlignment="1"/>
    <xf numFmtId="38" fontId="0" fillId="6" borderId="8" xfId="2" applyFont="1" applyFill="1" applyBorder="1" applyAlignment="1"/>
    <xf numFmtId="0" fontId="0" fillId="7" borderId="15" xfId="0" applyFill="1" applyBorder="1" applyAlignment="1">
      <alignment horizontal="right" vertical="center"/>
    </xf>
    <xf numFmtId="38" fontId="0" fillId="7" borderId="6" xfId="2" applyFont="1" applyFill="1" applyBorder="1" applyAlignment="1"/>
    <xf numFmtId="38" fontId="0" fillId="7" borderId="24" xfId="2" applyFont="1" applyFill="1" applyBorder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88" xfId="0" applyFont="1" applyBorder="1" applyAlignment="1">
      <alignment horizontal="center" vertical="center"/>
    </xf>
    <xf numFmtId="0" fontId="15" fillId="0" borderId="8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8" fontId="15" fillId="0" borderId="2" xfId="2" applyFont="1" applyBorder="1" applyAlignment="1"/>
    <xf numFmtId="38" fontId="15" fillId="0" borderId="88" xfId="2" applyFont="1" applyBorder="1" applyAlignment="1"/>
    <xf numFmtId="38" fontId="15" fillId="0" borderId="84" xfId="2" applyFont="1" applyBorder="1" applyAlignment="1"/>
    <xf numFmtId="0" fontId="15" fillId="0" borderId="89" xfId="0" applyFont="1" applyBorder="1" applyAlignment="1">
      <alignment horizontal="left"/>
    </xf>
    <xf numFmtId="38" fontId="15" fillId="0" borderId="3" xfId="2" applyFont="1" applyBorder="1" applyAlignment="1"/>
    <xf numFmtId="0" fontId="15" fillId="0" borderId="89" xfId="0" applyFont="1" applyBorder="1" applyAlignment="1">
      <alignment horizontal="center"/>
    </xf>
    <xf numFmtId="38" fontId="15" fillId="0" borderId="4" xfId="2" applyFont="1" applyBorder="1" applyAlignment="1"/>
    <xf numFmtId="0" fontId="15" fillId="0" borderId="90" xfId="0" applyFont="1" applyBorder="1" applyAlignment="1">
      <alignment horizontal="left"/>
    </xf>
    <xf numFmtId="38" fontId="15" fillId="0" borderId="21" xfId="2" applyFont="1" applyBorder="1" applyAlignment="1"/>
    <xf numFmtId="0" fontId="15" fillId="0" borderId="90" xfId="0" applyFont="1" applyBorder="1" applyAlignment="1">
      <alignment horizontal="center"/>
    </xf>
    <xf numFmtId="38" fontId="15" fillId="7" borderId="1" xfId="2" applyFont="1" applyFill="1" applyBorder="1" applyAlignment="1"/>
    <xf numFmtId="38" fontId="15" fillId="0" borderId="88" xfId="2" applyFont="1" applyFill="1" applyBorder="1" applyAlignment="1"/>
    <xf numFmtId="38" fontId="15" fillId="0" borderId="84" xfId="2" applyFont="1" applyFill="1" applyBorder="1" applyAlignment="1"/>
    <xf numFmtId="0" fontId="15" fillId="0" borderId="89" xfId="0" applyFont="1" applyBorder="1" applyAlignment="1">
      <alignment horizontal="left" shrinkToFit="1"/>
    </xf>
    <xf numFmtId="0" fontId="15" fillId="0" borderId="89" xfId="0" applyFont="1" applyBorder="1" applyAlignment="1">
      <alignment horizontal="center" shrinkToFit="1"/>
    </xf>
    <xf numFmtId="0" fontId="15" fillId="0" borderId="90" xfId="0" applyFont="1" applyBorder="1" applyAlignment="1">
      <alignment horizontal="left" shrinkToFit="1"/>
    </xf>
    <xf numFmtId="0" fontId="15" fillId="0" borderId="90" xfId="0" applyFont="1" applyBorder="1" applyAlignment="1">
      <alignment horizontal="center" shrinkToFit="1"/>
    </xf>
    <xf numFmtId="38" fontId="15" fillId="3" borderId="1" xfId="2" applyFont="1" applyFill="1" applyBorder="1" applyAlignment="1"/>
    <xf numFmtId="38" fontId="15" fillId="8" borderId="6" xfId="2" applyFont="1" applyFill="1" applyBorder="1" applyAlignment="1"/>
    <xf numFmtId="38" fontId="15" fillId="8" borderId="1" xfId="2" applyFont="1" applyFill="1" applyBorder="1" applyAlignment="1"/>
    <xf numFmtId="38" fontId="15" fillId="0" borderId="0" xfId="2" applyFont="1" applyBorder="1" applyAlignment="1"/>
    <xf numFmtId="38" fontId="15" fillId="0" borderId="0" xfId="2" applyFont="1" applyBorder="1" applyAlignment="1">
      <alignment horizontal="center"/>
    </xf>
    <xf numFmtId="38" fontId="15" fillId="0" borderId="9" xfId="2" applyFont="1" applyBorder="1" applyAlignment="1"/>
    <xf numFmtId="38" fontId="15" fillId="0" borderId="25" xfId="2" applyFont="1" applyBorder="1" applyAlignment="1"/>
    <xf numFmtId="38" fontId="15" fillId="0" borderId="26" xfId="2" applyFont="1" applyBorder="1" applyAlignment="1"/>
    <xf numFmtId="38" fontId="15" fillId="10" borderId="1" xfId="2" applyFont="1" applyFill="1" applyBorder="1" applyAlignment="1"/>
    <xf numFmtId="38" fontId="15" fillId="10" borderId="24" xfId="2" applyFont="1" applyFill="1" applyBorder="1" applyAlignment="1"/>
    <xf numFmtId="38" fontId="15" fillId="0" borderId="0" xfId="2" applyFont="1" applyFill="1" applyBorder="1" applyAlignment="1"/>
    <xf numFmtId="38" fontId="15" fillId="0" borderId="0" xfId="2" applyFont="1" applyFill="1" applyBorder="1" applyAlignment="1">
      <alignment horizontal="center"/>
    </xf>
    <xf numFmtId="38" fontId="15" fillId="10" borderId="22" xfId="2" applyFont="1" applyFill="1" applyBorder="1" applyAlignment="1"/>
    <xf numFmtId="38" fontId="15" fillId="10" borderId="27" xfId="2" applyFont="1" applyFill="1" applyBorder="1" applyAlignment="1"/>
    <xf numFmtId="0" fontId="14" fillId="0" borderId="0" xfId="0" applyFont="1">
      <alignment vertical="center"/>
    </xf>
    <xf numFmtId="0" fontId="15" fillId="0" borderId="91" xfId="0" applyFont="1" applyBorder="1">
      <alignment vertical="center"/>
    </xf>
    <xf numFmtId="0" fontId="15" fillId="0" borderId="92" xfId="0" applyFont="1" applyBorder="1">
      <alignment vertical="center"/>
    </xf>
    <xf numFmtId="0" fontId="14" fillId="0" borderId="93" xfId="0" applyFont="1" applyBorder="1">
      <alignment vertical="center"/>
    </xf>
    <xf numFmtId="0" fontId="15" fillId="0" borderId="94" xfId="0" applyFont="1" applyBorder="1">
      <alignment vertical="center"/>
    </xf>
    <xf numFmtId="0" fontId="15" fillId="0" borderId="35" xfId="0" applyFont="1" applyBorder="1">
      <alignment vertical="center"/>
    </xf>
    <xf numFmtId="0" fontId="15" fillId="0" borderId="0" xfId="0" applyFont="1" applyAlignment="1"/>
    <xf numFmtId="0" fontId="15" fillId="0" borderId="95" xfId="0" applyFont="1" applyBorder="1">
      <alignment vertical="center"/>
    </xf>
    <xf numFmtId="0" fontId="15" fillId="0" borderId="94" xfId="0" applyFont="1" applyBorder="1" applyAlignment="1">
      <alignment horizontal="center" vertical="center"/>
    </xf>
    <xf numFmtId="0" fontId="15" fillId="2" borderId="96" xfId="0" applyFont="1" applyFill="1" applyBorder="1" applyAlignment="1">
      <alignment horizontal="center" vertical="center"/>
    </xf>
    <xf numFmtId="0" fontId="15" fillId="2" borderId="9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38" fontId="15" fillId="0" borderId="0" xfId="2" applyFont="1" applyBorder="1" applyAlignment="1">
      <alignment vertical="center"/>
    </xf>
    <xf numFmtId="0" fontId="15" fillId="0" borderId="84" xfId="0" applyFont="1" applyBorder="1">
      <alignment vertical="center"/>
    </xf>
    <xf numFmtId="38" fontId="15" fillId="2" borderId="2" xfId="2" applyFont="1" applyFill="1" applyBorder="1" applyAlignment="1"/>
    <xf numFmtId="38" fontId="15" fillId="0" borderId="0" xfId="2" applyFont="1" applyBorder="1">
      <alignment vertical="center"/>
    </xf>
    <xf numFmtId="0" fontId="15" fillId="2" borderId="98" xfId="0" applyFont="1" applyFill="1" applyBorder="1" applyAlignment="1"/>
    <xf numFmtId="0" fontId="15" fillId="2" borderId="13" xfId="0" applyFont="1" applyFill="1" applyBorder="1" applyAlignment="1"/>
    <xf numFmtId="38" fontId="15" fillId="2" borderId="3" xfId="2" applyFont="1" applyFill="1" applyBorder="1" applyAlignment="1"/>
    <xf numFmtId="0" fontId="15" fillId="2" borderId="99" xfId="0" applyFont="1" applyFill="1" applyBorder="1" applyAlignment="1"/>
    <xf numFmtId="0" fontId="15" fillId="2" borderId="100" xfId="0" applyFont="1" applyFill="1" applyBorder="1" applyAlignment="1"/>
    <xf numFmtId="0" fontId="15" fillId="2" borderId="25" xfId="0" applyFont="1" applyFill="1" applyBorder="1" applyAlignment="1"/>
    <xf numFmtId="38" fontId="15" fillId="2" borderId="25" xfId="2" applyFont="1" applyFill="1" applyBorder="1" applyAlignment="1"/>
    <xf numFmtId="0" fontId="15" fillId="7" borderId="101" xfId="0" applyFont="1" applyFill="1" applyBorder="1" applyAlignment="1">
      <alignment horizontal="center"/>
    </xf>
    <xf numFmtId="0" fontId="17" fillId="7" borderId="102" xfId="0" applyFont="1" applyFill="1" applyBorder="1" applyAlignment="1"/>
    <xf numFmtId="0" fontId="18" fillId="0" borderId="0" xfId="0" applyFont="1">
      <alignment vertical="center"/>
    </xf>
    <xf numFmtId="0" fontId="18" fillId="0" borderId="35" xfId="0" applyFont="1" applyBorder="1">
      <alignment vertical="center"/>
    </xf>
    <xf numFmtId="0" fontId="18" fillId="0" borderId="94" xfId="0" applyFont="1" applyBorder="1">
      <alignment vertical="center"/>
    </xf>
    <xf numFmtId="0" fontId="18" fillId="7" borderId="103" xfId="0" applyFont="1" applyFill="1" applyBorder="1" applyAlignment="1">
      <alignment horizontal="center"/>
    </xf>
    <xf numFmtId="0" fontId="17" fillId="7" borderId="104" xfId="0" applyFont="1" applyFill="1" applyBorder="1" applyAlignment="1"/>
    <xf numFmtId="38" fontId="18" fillId="8" borderId="105" xfId="0" applyNumberFormat="1" applyFont="1" applyFill="1" applyBorder="1" applyAlignment="1">
      <alignment horizontal="center"/>
    </xf>
    <xf numFmtId="0" fontId="17" fillId="8" borderId="104" xfId="0" applyFont="1" applyFill="1" applyBorder="1" applyAlignment="1"/>
    <xf numFmtId="0" fontId="18" fillId="2" borderId="106" xfId="0" applyFont="1" applyFill="1" applyBorder="1" applyAlignment="1">
      <alignment horizontal="center"/>
    </xf>
    <xf numFmtId="0" fontId="17" fillId="2" borderId="107" xfId="0" applyFont="1" applyFill="1" applyBorder="1" applyAlignment="1"/>
    <xf numFmtId="0" fontId="18" fillId="2" borderId="105" xfId="0" applyFont="1" applyFill="1" applyBorder="1" applyAlignment="1">
      <alignment horizontal="center"/>
    </xf>
    <xf numFmtId="0" fontId="17" fillId="2" borderId="104" xfId="0" applyFont="1" applyFill="1" applyBorder="1" applyAlignment="1"/>
    <xf numFmtId="0" fontId="18" fillId="8" borderId="105" xfId="0" applyFont="1" applyFill="1" applyBorder="1" applyAlignment="1">
      <alignment horizontal="center"/>
    </xf>
    <xf numFmtId="38" fontId="18" fillId="2" borderId="108" xfId="0" applyNumberFormat="1" applyFont="1" applyFill="1" applyBorder="1" applyAlignment="1">
      <alignment horizontal="center"/>
    </xf>
    <xf numFmtId="0" fontId="17" fillId="2" borderId="109" xfId="0" applyFont="1" applyFill="1" applyBorder="1" applyAlignment="1"/>
    <xf numFmtId="0" fontId="18" fillId="0" borderId="110" xfId="0" applyFont="1" applyBorder="1">
      <alignment vertical="center"/>
    </xf>
    <xf numFmtId="0" fontId="18" fillId="0" borderId="111" xfId="0" applyFont="1" applyBorder="1">
      <alignment vertical="center"/>
    </xf>
    <xf numFmtId="0" fontId="18" fillId="0" borderId="112" xfId="0" applyFont="1" applyBorder="1">
      <alignment vertical="center"/>
    </xf>
    <xf numFmtId="0" fontId="15" fillId="0" borderId="13" xfId="0" applyFont="1" applyBorder="1" applyAlignment="1">
      <alignment horizontal="right"/>
    </xf>
    <xf numFmtId="0" fontId="15" fillId="0" borderId="113" xfId="0" applyFont="1" applyBorder="1" applyAlignment="1">
      <alignment horizontal="right"/>
    </xf>
    <xf numFmtId="0" fontId="15" fillId="0" borderId="14" xfId="0" applyFont="1" applyBorder="1" applyAlignment="1">
      <alignment horizontal="right"/>
    </xf>
    <xf numFmtId="38" fontId="15" fillId="7" borderId="1" xfId="0" applyNumberFormat="1" applyFont="1" applyFill="1" applyBorder="1" applyAlignment="1">
      <alignment horizontal="right" vertical="center"/>
    </xf>
    <xf numFmtId="38" fontId="15" fillId="8" borderId="1" xfId="0" applyNumberFormat="1" applyFont="1" applyFill="1" applyBorder="1" applyAlignment="1">
      <alignment horizontal="right" vertical="center"/>
    </xf>
    <xf numFmtId="38" fontId="15" fillId="0" borderId="12" xfId="2" applyFont="1" applyBorder="1" applyAlignment="1">
      <alignment horizontal="right" shrinkToFit="1"/>
    </xf>
    <xf numFmtId="38" fontId="15" fillId="0" borderId="13" xfId="2" applyFont="1" applyBorder="1" applyAlignment="1">
      <alignment horizontal="right" shrinkToFit="1"/>
    </xf>
    <xf numFmtId="38" fontId="15" fillId="0" borderId="113" xfId="2" applyFont="1" applyBorder="1" applyAlignment="1">
      <alignment horizontal="right" shrinkToFit="1"/>
    </xf>
    <xf numFmtId="38" fontId="15" fillId="0" borderId="14" xfId="2" applyFont="1" applyBorder="1" applyAlignment="1">
      <alignment horizontal="right" shrinkToFit="1"/>
    </xf>
    <xf numFmtId="38" fontId="15" fillId="3" borderId="1" xfId="2" applyFont="1" applyFill="1" applyBorder="1" applyAlignment="1">
      <alignment horizontal="right" vertical="center"/>
    </xf>
    <xf numFmtId="38" fontId="1" fillId="0" borderId="61" xfId="2" applyFont="1" applyBorder="1" applyAlignment="1">
      <alignment horizontal="center" vertical="center" wrapText="1"/>
    </xf>
    <xf numFmtId="0" fontId="15" fillId="2" borderId="114" xfId="0" applyFont="1" applyFill="1" applyBorder="1" applyAlignment="1">
      <alignment shrinkToFit="1"/>
    </xf>
    <xf numFmtId="0" fontId="15" fillId="2" borderId="12" xfId="0" applyFont="1" applyFill="1" applyBorder="1" applyAlignment="1">
      <alignment shrinkToFit="1"/>
    </xf>
    <xf numFmtId="0" fontId="0" fillId="0" borderId="24" xfId="0" applyBorder="1" applyAlignment="1">
      <alignment horizontal="center" vertical="center"/>
    </xf>
    <xf numFmtId="0" fontId="11" fillId="0" borderId="115" xfId="0" applyFont="1" applyBorder="1" applyAlignment="1" applyProtection="1">
      <alignment horizontal="center" vertical="center"/>
      <protection locked="0"/>
    </xf>
    <xf numFmtId="0" fontId="0" fillId="0" borderId="96" xfId="0" applyBorder="1" applyAlignment="1">
      <alignment horizontal="center" vertical="center"/>
    </xf>
    <xf numFmtId="38" fontId="0" fillId="0" borderId="61" xfId="2" applyFont="1" applyBorder="1" applyAlignment="1">
      <alignment horizontal="center" vertical="center"/>
    </xf>
    <xf numFmtId="38" fontId="0" fillId="0" borderId="62" xfId="2" applyFont="1" applyBorder="1" applyAlignment="1">
      <alignment horizontal="center" vertical="center"/>
    </xf>
    <xf numFmtId="0" fontId="0" fillId="0" borderId="116" xfId="0" applyBorder="1" applyAlignment="1">
      <alignment horizontal="left"/>
    </xf>
    <xf numFmtId="0" fontId="0" fillId="0" borderId="89" xfId="0" applyBorder="1" applyAlignment="1">
      <alignment horizontal="left"/>
    </xf>
    <xf numFmtId="0" fontId="0" fillId="0" borderId="89" xfId="0" applyBorder="1" applyAlignment="1">
      <alignment horizontal="left" shrinkToFit="1"/>
    </xf>
    <xf numFmtId="0" fontId="0" fillId="0" borderId="116" xfId="0" applyBorder="1" applyAlignment="1">
      <alignment horizontal="left" shrinkToFit="1"/>
    </xf>
    <xf numFmtId="0" fontId="0" fillId="0" borderId="89" xfId="0" applyBorder="1" applyAlignment="1">
      <alignment horizontal="center"/>
    </xf>
    <xf numFmtId="0" fontId="0" fillId="0" borderId="116" xfId="0" applyBorder="1" applyAlignment="1">
      <alignment horizontal="center" shrinkToFit="1"/>
    </xf>
    <xf numFmtId="0" fontId="0" fillId="0" borderId="89" xfId="0" applyBorder="1" applyAlignment="1">
      <alignment horizontal="center" shrinkToFit="1"/>
    </xf>
    <xf numFmtId="38" fontId="20" fillId="0" borderId="3" xfId="2" applyFont="1" applyBorder="1" applyAlignment="1">
      <alignment horizontal="right"/>
    </xf>
    <xf numFmtId="38" fontId="1" fillId="0" borderId="3" xfId="2" applyFont="1" applyBorder="1" applyAlignment="1">
      <alignment horizontal="right"/>
    </xf>
    <xf numFmtId="38" fontId="20" fillId="0" borderId="3" xfId="2" applyFont="1" applyBorder="1" applyAlignment="1"/>
    <xf numFmtId="38" fontId="20" fillId="0" borderId="9" xfId="2" applyFont="1" applyBorder="1" applyAlignment="1"/>
    <xf numFmtId="0" fontId="19" fillId="0" borderId="4" xfId="0" applyFont="1" applyBorder="1" applyAlignment="1">
      <alignment horizontal="left" vertical="center"/>
    </xf>
    <xf numFmtId="38" fontId="20" fillId="0" borderId="2" xfId="2" applyFont="1" applyBorder="1" applyAlignment="1"/>
    <xf numFmtId="0" fontId="0" fillId="0" borderId="116" xfId="0" applyBorder="1" applyAlignment="1">
      <alignment horizontal="center"/>
    </xf>
    <xf numFmtId="38" fontId="1" fillId="0" borderId="3" xfId="2" applyFont="1" applyBorder="1" applyAlignment="1"/>
    <xf numFmtId="38" fontId="1" fillId="0" borderId="9" xfId="2" applyFont="1" applyBorder="1" applyAlignment="1">
      <alignment horizontal="right"/>
    </xf>
    <xf numFmtId="38" fontId="1" fillId="0" borderId="25" xfId="2" applyFont="1" applyBorder="1" applyAlignment="1">
      <alignment horizontal="right"/>
    </xf>
    <xf numFmtId="38" fontId="1" fillId="0" borderId="26" xfId="2" applyFont="1" applyBorder="1" applyAlignment="1">
      <alignment horizontal="right"/>
    </xf>
    <xf numFmtId="38" fontId="1" fillId="0" borderId="2" xfId="2" applyFont="1" applyBorder="1" applyAlignment="1"/>
    <xf numFmtId="38" fontId="1" fillId="0" borderId="8" xfId="2" applyFont="1" applyBorder="1" applyAlignment="1"/>
    <xf numFmtId="38" fontId="1" fillId="0" borderId="9" xfId="2" applyFont="1" applyBorder="1" applyAlignment="1"/>
    <xf numFmtId="38" fontId="1" fillId="0" borderId="21" xfId="2" applyFont="1" applyBorder="1" applyAlignment="1"/>
    <xf numFmtId="38" fontId="1" fillId="0" borderId="23" xfId="2" applyFont="1" applyBorder="1" applyAlignment="1"/>
    <xf numFmtId="38" fontId="1" fillId="0" borderId="25" xfId="2" applyFont="1" applyBorder="1" applyAlignment="1"/>
    <xf numFmtId="38" fontId="1" fillId="0" borderId="26" xfId="2" applyFont="1" applyBorder="1" applyAlignment="1"/>
    <xf numFmtId="38" fontId="20" fillId="0" borderId="2" xfId="2" applyFont="1" applyBorder="1" applyAlignment="1">
      <alignment horizontal="right"/>
    </xf>
    <xf numFmtId="38" fontId="20" fillId="0" borderId="8" xfId="2" applyFont="1" applyBorder="1" applyAlignment="1">
      <alignment horizontal="right"/>
    </xf>
    <xf numFmtId="176" fontId="21" fillId="0" borderId="32" xfId="0" applyNumberFormat="1" applyFont="1" applyBorder="1" applyAlignment="1" applyProtection="1">
      <protection locked="0"/>
    </xf>
    <xf numFmtId="38" fontId="1" fillId="0" borderId="22" xfId="2" applyFont="1" applyBorder="1">
      <alignment vertical="center"/>
    </xf>
    <xf numFmtId="38" fontId="1" fillId="0" borderId="27" xfId="2" applyFont="1" applyBorder="1">
      <alignment vertical="center"/>
    </xf>
    <xf numFmtId="38" fontId="1" fillId="0" borderId="7" xfId="2" applyFont="1" applyBorder="1" applyAlignment="1"/>
    <xf numFmtId="38" fontId="1" fillId="0" borderId="10" xfId="2" applyFont="1" applyBorder="1" applyAlignment="1"/>
    <xf numFmtId="38" fontId="0" fillId="0" borderId="12" xfId="2" applyFont="1" applyBorder="1" applyAlignment="1">
      <alignment horizontal="right"/>
    </xf>
    <xf numFmtId="38" fontId="0" fillId="0" borderId="13" xfId="2" applyFont="1" applyBorder="1" applyAlignment="1">
      <alignment horizontal="right"/>
    </xf>
    <xf numFmtId="0" fontId="0" fillId="0" borderId="13" xfId="0" applyBorder="1" applyAlignment="1">
      <alignment horizontal="right"/>
    </xf>
    <xf numFmtId="38" fontId="1" fillId="0" borderId="13" xfId="2" applyFont="1" applyBorder="1" applyAlignment="1">
      <alignment horizontal="right" shrinkToFit="1"/>
    </xf>
    <xf numFmtId="38" fontId="1" fillId="0" borderId="74" xfId="2" applyFont="1" applyBorder="1" applyAlignment="1">
      <alignment horizontal="right"/>
    </xf>
    <xf numFmtId="38" fontId="20" fillId="0" borderId="74" xfId="2" applyFont="1" applyBorder="1" applyAlignment="1">
      <alignment horizontal="right"/>
    </xf>
    <xf numFmtId="38" fontId="20" fillId="0" borderId="117" xfId="2" applyFont="1" applyBorder="1">
      <alignment vertical="center"/>
    </xf>
    <xf numFmtId="38" fontId="20" fillId="0" borderId="54" xfId="2" applyFont="1" applyBorder="1">
      <alignment vertical="center"/>
    </xf>
    <xf numFmtId="38" fontId="20" fillId="0" borderId="9" xfId="2" applyFont="1" applyBorder="1" applyAlignment="1">
      <alignment horizontal="right"/>
    </xf>
    <xf numFmtId="38" fontId="22" fillId="0" borderId="3" xfId="2" applyFont="1" applyBorder="1" applyAlignment="1">
      <alignment horizontal="right"/>
    </xf>
    <xf numFmtId="38" fontId="22" fillId="0" borderId="9" xfId="2" applyFont="1" applyBorder="1" applyAlignment="1">
      <alignment horizontal="right"/>
    </xf>
    <xf numFmtId="176" fontId="23" fillId="0" borderId="34" xfId="0" applyNumberFormat="1" applyFont="1" applyBorder="1" applyAlignment="1" applyProtection="1">
      <protection locked="0"/>
    </xf>
    <xf numFmtId="38" fontId="22" fillId="0" borderId="3" xfId="2" applyFont="1" applyBorder="1" applyAlignment="1"/>
    <xf numFmtId="38" fontId="22" fillId="0" borderId="9" xfId="2" applyFont="1" applyBorder="1" applyAlignment="1"/>
    <xf numFmtId="38" fontId="22" fillId="0" borderId="8" xfId="2" applyFont="1" applyBorder="1" applyAlignment="1"/>
    <xf numFmtId="38" fontId="0" fillId="0" borderId="0" xfId="2" applyFont="1">
      <alignment vertical="center"/>
    </xf>
    <xf numFmtId="38" fontId="0" fillId="0" borderId="0" xfId="2" applyFont="1" applyAlignment="1">
      <alignment horizontal="center" vertical="center"/>
    </xf>
    <xf numFmtId="176" fontId="21" fillId="12" borderId="32" xfId="0" applyNumberFormat="1" applyFont="1" applyFill="1" applyBorder="1" applyAlignment="1" applyProtection="1">
      <alignment horizontal="right"/>
      <protection locked="0"/>
    </xf>
    <xf numFmtId="176" fontId="4" fillId="12" borderId="32" xfId="0" applyNumberFormat="1" applyFont="1" applyFill="1" applyBorder="1" applyAlignment="1" applyProtection="1">
      <alignment horizontal="right"/>
      <protection locked="0"/>
    </xf>
    <xf numFmtId="38" fontId="1" fillId="12" borderId="2" xfId="2" applyFont="1" applyFill="1" applyBorder="1" applyAlignment="1"/>
    <xf numFmtId="38" fontId="1" fillId="12" borderId="3" xfId="2" applyFont="1" applyFill="1" applyBorder="1" applyAlignment="1"/>
    <xf numFmtId="0" fontId="0" fillId="13" borderId="1" xfId="0" applyFill="1" applyBorder="1">
      <alignment vertical="center"/>
    </xf>
    <xf numFmtId="0" fontId="0" fillId="14" borderId="1" xfId="0" applyFill="1" applyBorder="1">
      <alignment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>
      <alignment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5" fillId="2" borderId="96" xfId="0" applyFont="1" applyFill="1" applyBorder="1" applyAlignment="1">
      <alignment horizontal="center" vertical="center"/>
    </xf>
    <xf numFmtId="0" fontId="15" fillId="2" borderId="97" xfId="0" applyFont="1" applyFill="1" applyBorder="1" applyAlignment="1">
      <alignment horizontal="center" vertical="center"/>
    </xf>
    <xf numFmtId="0" fontId="15" fillId="2" borderId="136" xfId="0" applyFont="1" applyFill="1" applyBorder="1" applyAlignment="1">
      <alignment horizontal="center" vertical="center"/>
    </xf>
    <xf numFmtId="38" fontId="15" fillId="2" borderId="98" xfId="0" applyNumberFormat="1" applyFont="1" applyFill="1" applyBorder="1" applyAlignment="1">
      <alignment horizontal="right"/>
    </xf>
    <xf numFmtId="38" fontId="15" fillId="2" borderId="119" xfId="0" applyNumberFormat="1" applyFont="1" applyFill="1" applyBorder="1" applyAlignment="1">
      <alignment horizontal="right"/>
    </xf>
    <xf numFmtId="0" fontId="15" fillId="2" borderId="13" xfId="0" applyFont="1" applyFill="1" applyBorder="1" applyAlignment="1">
      <alignment horizontal="right"/>
    </xf>
    <xf numFmtId="0" fontId="15" fillId="7" borderId="155" xfId="0" applyFont="1" applyFill="1" applyBorder="1" applyAlignment="1">
      <alignment horizontal="center" vertical="center"/>
    </xf>
    <xf numFmtId="0" fontId="15" fillId="7" borderId="156" xfId="0" applyFont="1" applyFill="1" applyBorder="1" applyAlignment="1">
      <alignment horizontal="center" vertical="center"/>
    </xf>
    <xf numFmtId="0" fontId="15" fillId="7" borderId="36" xfId="0" applyFont="1" applyFill="1" applyBorder="1" applyAlignment="1">
      <alignment horizontal="center" vertical="center"/>
    </xf>
    <xf numFmtId="38" fontId="15" fillId="7" borderId="157" xfId="2" applyFont="1" applyFill="1" applyBorder="1" applyAlignment="1">
      <alignment horizontal="right"/>
    </xf>
    <xf numFmtId="38" fontId="15" fillId="7" borderId="158" xfId="2" applyFont="1" applyFill="1" applyBorder="1" applyAlignment="1">
      <alignment horizontal="right"/>
    </xf>
    <xf numFmtId="38" fontId="15" fillId="7" borderId="159" xfId="2" applyFont="1" applyFill="1" applyBorder="1" applyAlignment="1">
      <alignment horizontal="right"/>
    </xf>
    <xf numFmtId="38" fontId="15" fillId="7" borderId="118" xfId="2" applyFont="1" applyFill="1" applyBorder="1" applyAlignment="1">
      <alignment horizontal="right"/>
    </xf>
    <xf numFmtId="38" fontId="15" fillId="7" borderId="119" xfId="2" applyFont="1" applyFill="1" applyBorder="1" applyAlignment="1">
      <alignment horizontal="right"/>
    </xf>
    <xf numFmtId="38" fontId="15" fillId="7" borderId="120" xfId="2" applyFont="1" applyFill="1" applyBorder="1" applyAlignment="1">
      <alignment horizontal="right"/>
    </xf>
    <xf numFmtId="0" fontId="15" fillId="2" borderId="114" xfId="0" applyFont="1" applyFill="1" applyBorder="1" applyAlignment="1">
      <alignment horizontal="right"/>
    </xf>
    <xf numFmtId="0" fontId="15" fillId="2" borderId="158" xfId="0" applyFont="1" applyFill="1" applyBorder="1" applyAlignment="1">
      <alignment horizontal="right"/>
    </xf>
    <xf numFmtId="0" fontId="15" fillId="2" borderId="12" xfId="0" applyFont="1" applyFill="1" applyBorder="1" applyAlignment="1">
      <alignment horizontal="right"/>
    </xf>
    <xf numFmtId="38" fontId="16" fillId="8" borderId="96" xfId="2" applyFont="1" applyFill="1" applyBorder="1" applyAlignment="1">
      <alignment horizontal="right"/>
    </xf>
    <xf numFmtId="38" fontId="16" fillId="8" borderId="97" xfId="2" applyFont="1" applyFill="1" applyBorder="1" applyAlignment="1">
      <alignment horizontal="right"/>
    </xf>
    <xf numFmtId="38" fontId="16" fillId="2" borderId="149" xfId="2" applyFont="1" applyFill="1" applyBorder="1" applyAlignment="1">
      <alignment horizontal="right"/>
    </xf>
    <xf numFmtId="38" fontId="16" fillId="2" borderId="150" xfId="2" applyFont="1" applyFill="1" applyBorder="1" applyAlignment="1">
      <alignment horizontal="right"/>
    </xf>
    <xf numFmtId="38" fontId="16" fillId="2" borderId="96" xfId="2" applyFont="1" applyFill="1" applyBorder="1" applyAlignment="1">
      <alignment horizontal="right"/>
    </xf>
    <xf numFmtId="38" fontId="16" fillId="2" borderId="97" xfId="2" applyFont="1" applyFill="1" applyBorder="1" applyAlignment="1">
      <alignment horizontal="right"/>
    </xf>
    <xf numFmtId="0" fontId="15" fillId="5" borderId="151" xfId="0" applyFont="1" applyFill="1" applyBorder="1" applyAlignment="1">
      <alignment horizontal="center" vertical="center" textRotation="255"/>
    </xf>
    <xf numFmtId="0" fontId="18" fillId="5" borderId="152" xfId="0" applyFont="1" applyFill="1" applyBorder="1" applyAlignment="1">
      <alignment horizontal="center" vertical="center" textRotation="255"/>
    </xf>
    <xf numFmtId="0" fontId="18" fillId="5" borderId="153" xfId="0" applyFont="1" applyFill="1" applyBorder="1" applyAlignment="1">
      <alignment horizontal="center" vertical="center" textRotation="255"/>
    </xf>
    <xf numFmtId="0" fontId="18" fillId="2" borderId="96" xfId="0" applyFont="1" applyFill="1" applyBorder="1" applyAlignment="1">
      <alignment horizontal="left" shrinkToFit="1"/>
    </xf>
    <xf numFmtId="0" fontId="18" fillId="2" borderId="97" xfId="0" applyFont="1" applyFill="1" applyBorder="1" applyAlignment="1">
      <alignment horizontal="left" shrinkToFit="1"/>
    </xf>
    <xf numFmtId="0" fontId="18" fillId="2" borderId="136" xfId="0" applyFont="1" applyFill="1" applyBorder="1" applyAlignment="1">
      <alignment horizontal="left" shrinkToFit="1"/>
    </xf>
    <xf numFmtId="38" fontId="18" fillId="2" borderId="149" xfId="0" applyNumberFormat="1" applyFont="1" applyFill="1" applyBorder="1" applyAlignment="1">
      <alignment horizontal="left" shrinkToFit="1"/>
    </xf>
    <xf numFmtId="38" fontId="18" fillId="2" borderId="150" xfId="0" applyNumberFormat="1" applyFont="1" applyFill="1" applyBorder="1" applyAlignment="1">
      <alignment horizontal="left" shrinkToFit="1"/>
    </xf>
    <xf numFmtId="38" fontId="18" fillId="2" borderId="154" xfId="0" applyNumberFormat="1" applyFont="1" applyFill="1" applyBorder="1" applyAlignment="1">
      <alignment horizontal="left" shrinkToFit="1"/>
    </xf>
    <xf numFmtId="0" fontId="18" fillId="8" borderId="96" xfId="0" applyFont="1" applyFill="1" applyBorder="1" applyAlignment="1">
      <alignment horizontal="left" shrinkToFit="1"/>
    </xf>
    <xf numFmtId="0" fontId="18" fillId="8" borderId="97" xfId="0" applyFont="1" applyFill="1" applyBorder="1" applyAlignment="1">
      <alignment horizontal="left" shrinkToFit="1"/>
    </xf>
    <xf numFmtId="0" fontId="18" fillId="8" borderId="136" xfId="0" applyFont="1" applyFill="1" applyBorder="1" applyAlignment="1">
      <alignment horizontal="left" shrinkToFit="1"/>
    </xf>
    <xf numFmtId="0" fontId="18" fillId="7" borderId="96" xfId="0" applyFont="1" applyFill="1" applyBorder="1" applyAlignment="1">
      <alignment horizontal="left" shrinkToFit="1"/>
    </xf>
    <xf numFmtId="0" fontId="18" fillId="7" borderId="97" xfId="0" applyFont="1" applyFill="1" applyBorder="1" applyAlignment="1">
      <alignment horizontal="left" shrinkToFit="1"/>
    </xf>
    <xf numFmtId="0" fontId="18" fillId="7" borderId="136" xfId="0" applyFont="1" applyFill="1" applyBorder="1" applyAlignment="1">
      <alignment horizontal="left" shrinkToFit="1"/>
    </xf>
    <xf numFmtId="0" fontId="18" fillId="5" borderId="129" xfId="0" applyFont="1" applyFill="1" applyBorder="1" applyAlignment="1">
      <alignment horizontal="left" vertical="center"/>
    </xf>
    <xf numFmtId="0" fontId="18" fillId="5" borderId="119" xfId="0" applyFont="1" applyFill="1" applyBorder="1" applyAlignment="1">
      <alignment horizontal="left" vertical="center"/>
    </xf>
    <xf numFmtId="0" fontId="18" fillId="5" borderId="13" xfId="0" applyFont="1" applyFill="1" applyBorder="1" applyAlignment="1">
      <alignment horizontal="left" vertical="center"/>
    </xf>
    <xf numFmtId="0" fontId="18" fillId="5" borderId="137" xfId="0" applyFont="1" applyFill="1" applyBorder="1" applyAlignment="1">
      <alignment horizontal="left" vertical="center"/>
    </xf>
    <xf numFmtId="0" fontId="18" fillId="5" borderId="138" xfId="0" applyFont="1" applyFill="1" applyBorder="1" applyAlignment="1">
      <alignment horizontal="left" vertical="center"/>
    </xf>
    <xf numFmtId="0" fontId="18" fillId="5" borderId="139" xfId="0" applyFont="1" applyFill="1" applyBorder="1" applyAlignment="1">
      <alignment horizontal="left" vertical="center"/>
    </xf>
    <xf numFmtId="0" fontId="0" fillId="0" borderId="98" xfId="0" applyBorder="1" applyAlignment="1">
      <alignment horizontal="left" vertical="center" wrapText="1"/>
    </xf>
    <xf numFmtId="0" fontId="18" fillId="0" borderId="119" xfId="0" applyFont="1" applyBorder="1" applyAlignment="1">
      <alignment horizontal="left" vertical="center" wrapText="1"/>
    </xf>
    <xf numFmtId="0" fontId="18" fillId="0" borderId="130" xfId="0" applyFont="1" applyBorder="1" applyAlignment="1">
      <alignment horizontal="left" vertical="center" wrapText="1"/>
    </xf>
    <xf numFmtId="0" fontId="0" fillId="0" borderId="140" xfId="0" applyBorder="1" applyAlignment="1">
      <alignment horizontal="left" vertical="center" wrapText="1"/>
    </xf>
    <xf numFmtId="0" fontId="18" fillId="0" borderId="138" xfId="0" applyFont="1" applyBorder="1" applyAlignment="1">
      <alignment horizontal="left" vertical="center" wrapText="1"/>
    </xf>
    <xf numFmtId="0" fontId="18" fillId="0" borderId="141" xfId="0" applyFont="1" applyBorder="1" applyAlignment="1">
      <alignment horizontal="left" vertical="center" wrapText="1"/>
    </xf>
    <xf numFmtId="0" fontId="14" fillId="0" borderId="123" xfId="0" applyFont="1" applyBorder="1" applyAlignment="1">
      <alignment horizontal="center" vertical="center"/>
    </xf>
    <xf numFmtId="0" fontId="14" fillId="0" borderId="124" xfId="0" applyFont="1" applyBorder="1" applyAlignment="1">
      <alignment horizontal="center" vertical="center"/>
    </xf>
    <xf numFmtId="0" fontId="14" fillId="0" borderId="125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/>
    </xf>
    <xf numFmtId="0" fontId="14" fillId="0" borderId="127" xfId="0" applyFont="1" applyBorder="1" applyAlignment="1">
      <alignment horizontal="center" vertical="center"/>
    </xf>
    <xf numFmtId="0" fontId="14" fillId="0" borderId="128" xfId="0" applyFont="1" applyBorder="1" applyAlignment="1">
      <alignment horizontal="center" vertical="center"/>
    </xf>
    <xf numFmtId="0" fontId="18" fillId="5" borderId="131" xfId="0" applyFont="1" applyFill="1" applyBorder="1" applyAlignment="1">
      <alignment horizontal="left" vertical="center"/>
    </xf>
    <xf numFmtId="0" fontId="18" fillId="5" borderId="132" xfId="0" applyFont="1" applyFill="1" applyBorder="1" applyAlignment="1">
      <alignment horizontal="left" vertical="center"/>
    </xf>
    <xf numFmtId="0" fontId="18" fillId="5" borderId="133" xfId="0" applyFont="1" applyFill="1" applyBorder="1" applyAlignment="1">
      <alignment horizontal="left" vertical="center"/>
    </xf>
    <xf numFmtId="0" fontId="0" fillId="0" borderId="134" xfId="0" applyBorder="1" applyAlignment="1">
      <alignment horizontal="left" vertical="center" wrapText="1"/>
    </xf>
    <xf numFmtId="0" fontId="18" fillId="0" borderId="132" xfId="0" applyFont="1" applyBorder="1" applyAlignment="1">
      <alignment horizontal="left" vertical="center" wrapText="1"/>
    </xf>
    <xf numFmtId="0" fontId="18" fillId="0" borderId="135" xfId="0" applyFont="1" applyBorder="1" applyAlignment="1">
      <alignment horizontal="left" vertical="center" wrapText="1"/>
    </xf>
    <xf numFmtId="38" fontId="15" fillId="2" borderId="99" xfId="0" applyNumberFormat="1" applyFont="1" applyFill="1" applyBorder="1" applyAlignment="1">
      <alignment horizontal="right"/>
    </xf>
    <xf numFmtId="38" fontId="15" fillId="2" borderId="142" xfId="0" applyNumberFormat="1" applyFont="1" applyFill="1" applyBorder="1" applyAlignment="1">
      <alignment horizontal="right"/>
    </xf>
    <xf numFmtId="0" fontId="15" fillId="2" borderId="14" xfId="0" applyFont="1" applyFill="1" applyBorder="1" applyAlignment="1">
      <alignment horizontal="right"/>
    </xf>
    <xf numFmtId="0" fontId="15" fillId="7" borderId="121" xfId="0" applyFont="1" applyFill="1" applyBorder="1" applyAlignment="1">
      <alignment horizontal="left" shrinkToFit="1"/>
    </xf>
    <xf numFmtId="0" fontId="15" fillId="7" borderId="122" xfId="0" applyFont="1" applyFill="1" applyBorder="1" applyAlignment="1">
      <alignment horizontal="left" shrinkToFit="1"/>
    </xf>
    <xf numFmtId="0" fontId="15" fillId="7" borderId="143" xfId="0" applyFont="1" applyFill="1" applyBorder="1" applyAlignment="1">
      <alignment horizontal="left" shrinkToFit="1"/>
    </xf>
    <xf numFmtId="38" fontId="18" fillId="8" borderId="96" xfId="0" applyNumberFormat="1" applyFont="1" applyFill="1" applyBorder="1" applyAlignment="1">
      <alignment horizontal="left" shrinkToFit="1"/>
    </xf>
    <xf numFmtId="38" fontId="18" fillId="8" borderId="97" xfId="0" applyNumberFormat="1" applyFont="1" applyFill="1" applyBorder="1" applyAlignment="1">
      <alignment horizontal="left" shrinkToFit="1"/>
    </xf>
    <xf numFmtId="38" fontId="18" fillId="8" borderId="136" xfId="0" applyNumberFormat="1" applyFont="1" applyFill="1" applyBorder="1" applyAlignment="1">
      <alignment horizontal="left" shrinkToFit="1"/>
    </xf>
    <xf numFmtId="38" fontId="15" fillId="2" borderId="100" xfId="0" applyNumberFormat="1" applyFont="1" applyFill="1" applyBorder="1" applyAlignment="1">
      <alignment horizontal="right"/>
    </xf>
    <xf numFmtId="38" fontId="15" fillId="2" borderId="144" xfId="0" applyNumberFormat="1" applyFont="1" applyFill="1" applyBorder="1" applyAlignment="1">
      <alignment horizontal="right"/>
    </xf>
    <xf numFmtId="0" fontId="15" fillId="2" borderId="145" xfId="0" applyFont="1" applyFill="1" applyBorder="1" applyAlignment="1">
      <alignment horizontal="right"/>
    </xf>
    <xf numFmtId="38" fontId="16" fillId="7" borderId="121" xfId="2" applyFont="1" applyFill="1" applyBorder="1" applyAlignment="1">
      <alignment horizontal="right"/>
    </xf>
    <xf numFmtId="38" fontId="16" fillId="7" borderId="122" xfId="2" applyFont="1" applyFill="1" applyBorder="1" applyAlignment="1">
      <alignment horizontal="right"/>
    </xf>
    <xf numFmtId="38" fontId="16" fillId="7" borderId="96" xfId="2" applyFont="1" applyFill="1" applyBorder="1" applyAlignment="1">
      <alignment horizontal="right"/>
    </xf>
    <xf numFmtId="38" fontId="16" fillId="7" borderId="97" xfId="2" applyFont="1" applyFill="1" applyBorder="1" applyAlignment="1">
      <alignment horizontal="right"/>
    </xf>
    <xf numFmtId="38" fontId="15" fillId="7" borderId="146" xfId="2" applyFont="1" applyFill="1" applyBorder="1" applyAlignment="1">
      <alignment horizontal="right"/>
    </xf>
    <xf numFmtId="38" fontId="15" fillId="7" borderId="147" xfId="2" applyFont="1" applyFill="1" applyBorder="1" applyAlignment="1">
      <alignment horizontal="right"/>
    </xf>
    <xf numFmtId="38" fontId="15" fillId="7" borderId="148" xfId="2" applyFont="1" applyFill="1" applyBorder="1" applyAlignment="1">
      <alignment horizontal="right"/>
    </xf>
    <xf numFmtId="0" fontId="4" fillId="4" borderId="160" xfId="0" applyFont="1" applyFill="1" applyBorder="1" applyAlignment="1">
      <alignment horizontal="left"/>
    </xf>
    <xf numFmtId="0" fontId="4" fillId="4" borderId="161" xfId="0" applyFont="1" applyFill="1" applyBorder="1" applyAlignment="1">
      <alignment horizontal="left"/>
    </xf>
    <xf numFmtId="0" fontId="4" fillId="0" borderId="160" xfId="0" applyFont="1" applyBorder="1" applyAlignment="1">
      <alignment horizontal="left" shrinkToFit="1"/>
    </xf>
    <xf numFmtId="0" fontId="4" fillId="0" borderId="161" xfId="0" applyFont="1" applyBorder="1" applyAlignment="1">
      <alignment horizontal="left" shrinkToFit="1"/>
    </xf>
    <xf numFmtId="0" fontId="4" fillId="0" borderId="169" xfId="0" applyFont="1" applyBorder="1" applyAlignment="1">
      <alignment horizontal="left" shrinkToFit="1"/>
    </xf>
    <xf numFmtId="0" fontId="4" fillId="7" borderId="155" xfId="0" applyFont="1" applyFill="1" applyBorder="1" applyAlignment="1">
      <alignment horizontal="left"/>
    </xf>
    <xf numFmtId="0" fontId="4" fillId="7" borderId="156" xfId="0" applyFont="1" applyFill="1" applyBorder="1" applyAlignment="1">
      <alignment horizontal="left"/>
    </xf>
    <xf numFmtId="0" fontId="4" fillId="7" borderId="36" xfId="0" applyFont="1" applyFill="1" applyBorder="1" applyAlignment="1">
      <alignment horizontal="left"/>
    </xf>
    <xf numFmtId="0" fontId="4" fillId="7" borderId="167" xfId="0" applyFont="1" applyFill="1" applyBorder="1" applyAlignment="1">
      <alignment horizontal="left" shrinkToFit="1"/>
    </xf>
    <xf numFmtId="0" fontId="4" fillId="7" borderId="97" xfId="0" applyFont="1" applyFill="1" applyBorder="1" applyAlignment="1">
      <alignment horizontal="left" shrinkToFit="1"/>
    </xf>
    <xf numFmtId="0" fontId="4" fillId="7" borderId="32" xfId="0" applyFont="1" applyFill="1" applyBorder="1" applyAlignment="1">
      <alignment horizontal="left" shrinkToFit="1"/>
    </xf>
    <xf numFmtId="0" fontId="4" fillId="7" borderId="167" xfId="0" applyFont="1" applyFill="1" applyBorder="1" applyAlignment="1">
      <alignment horizontal="left"/>
    </xf>
    <xf numFmtId="0" fontId="4" fillId="7" borderId="97" xfId="0" applyFont="1" applyFill="1" applyBorder="1" applyAlignment="1">
      <alignment horizontal="left"/>
    </xf>
    <xf numFmtId="0" fontId="4" fillId="7" borderId="32" xfId="0" applyFont="1" applyFill="1" applyBorder="1" applyAlignment="1">
      <alignment horizontal="left"/>
    </xf>
    <xf numFmtId="0" fontId="4" fillId="0" borderId="160" xfId="0" applyFont="1" applyBorder="1" applyAlignment="1">
      <alignment horizontal="left"/>
    </xf>
    <xf numFmtId="0" fontId="4" fillId="0" borderId="161" xfId="0" applyFont="1" applyBorder="1" applyAlignment="1">
      <alignment horizontal="left"/>
    </xf>
    <xf numFmtId="0" fontId="4" fillId="0" borderId="169" xfId="0" applyFont="1" applyBorder="1" applyAlignment="1">
      <alignment horizontal="left"/>
    </xf>
    <xf numFmtId="0" fontId="4" fillId="2" borderId="170" xfId="0" applyFont="1" applyFill="1" applyBorder="1" applyAlignment="1">
      <alignment horizontal="left"/>
    </xf>
    <xf numFmtId="0" fontId="4" fillId="2" borderId="171" xfId="0" applyFont="1" applyFill="1" applyBorder="1" applyAlignment="1">
      <alignment horizontal="left"/>
    </xf>
    <xf numFmtId="0" fontId="4" fillId="2" borderId="37" xfId="0" applyFont="1" applyFill="1" applyBorder="1" applyAlignment="1">
      <alignment horizontal="left"/>
    </xf>
    <xf numFmtId="0" fontId="4" fillId="2" borderId="96" xfId="0" applyFont="1" applyFill="1" applyBorder="1" applyAlignment="1" applyProtection="1">
      <alignment horizontal="left"/>
      <protection locked="0"/>
    </xf>
    <xf numFmtId="0" fontId="4" fillId="2" borderId="32" xfId="0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right"/>
    </xf>
    <xf numFmtId="0" fontId="4" fillId="0" borderId="167" xfId="0" applyFont="1" applyBorder="1" applyAlignment="1">
      <alignment horizontal="left" shrinkToFit="1"/>
    </xf>
    <xf numFmtId="0" fontId="4" fillId="0" borderId="97" xfId="0" applyFont="1" applyBorder="1" applyAlignment="1">
      <alignment horizontal="left" shrinkToFit="1"/>
    </xf>
    <xf numFmtId="0" fontId="4" fillId="0" borderId="32" xfId="0" applyFont="1" applyBorder="1" applyAlignment="1">
      <alignment horizontal="left" shrinkToFit="1"/>
    </xf>
    <xf numFmtId="0" fontId="4" fillId="4" borderId="160" xfId="0" applyFont="1" applyFill="1" applyBorder="1" applyAlignment="1"/>
    <xf numFmtId="0" fontId="4" fillId="4" borderId="161" xfId="0" applyFont="1" applyFill="1" applyBorder="1" applyAlignment="1"/>
    <xf numFmtId="0" fontId="4" fillId="2" borderId="162" xfId="0" applyFont="1" applyFill="1" applyBorder="1" applyAlignment="1">
      <alignment horizontal="center"/>
    </xf>
    <xf numFmtId="0" fontId="4" fillId="2" borderId="168" xfId="0" applyFont="1" applyFill="1" applyBorder="1" applyAlignment="1">
      <alignment horizontal="center"/>
    </xf>
    <xf numFmtId="0" fontId="5" fillId="2" borderId="164" xfId="0" applyFont="1" applyFill="1" applyBorder="1" applyAlignment="1">
      <alignment vertical="center" textRotation="255"/>
    </xf>
    <xf numFmtId="0" fontId="5" fillId="2" borderId="165" xfId="0" applyFont="1" applyFill="1" applyBorder="1" applyAlignment="1">
      <alignment vertical="center" textRotation="255"/>
    </xf>
    <xf numFmtId="0" fontId="5" fillId="2" borderId="166" xfId="0" applyFont="1" applyFill="1" applyBorder="1" applyAlignment="1">
      <alignment vertical="center" textRotation="255"/>
    </xf>
    <xf numFmtId="0" fontId="11" fillId="0" borderId="160" xfId="0" applyFont="1" applyBorder="1" applyAlignment="1">
      <alignment horizontal="center" vertical="center"/>
    </xf>
    <xf numFmtId="0" fontId="11" fillId="0" borderId="16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4" fillId="6" borderId="160" xfId="0" applyFont="1" applyFill="1" applyBorder="1" applyAlignment="1">
      <alignment horizontal="left"/>
    </xf>
    <xf numFmtId="0" fontId="4" fillId="6" borderId="161" xfId="0" applyFont="1" applyFill="1" applyBorder="1" applyAlignment="1">
      <alignment horizontal="left"/>
    </xf>
    <xf numFmtId="0" fontId="5" fillId="2" borderId="155" xfId="0" applyFont="1" applyFill="1" applyBorder="1" applyAlignment="1">
      <alignment horizontal="center" vertical="center"/>
    </xf>
    <xf numFmtId="0" fontId="5" fillId="2" borderId="15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4" fillId="5" borderId="160" xfId="0" applyFont="1" applyFill="1" applyBorder="1" applyAlignment="1">
      <alignment horizontal="center" shrinkToFit="1"/>
    </xf>
    <xf numFmtId="0" fontId="4" fillId="5" borderId="161" xfId="0" applyFont="1" applyFill="1" applyBorder="1" applyAlignment="1">
      <alignment horizontal="center" shrinkToFit="1"/>
    </xf>
    <xf numFmtId="0" fontId="4" fillId="5" borderId="34" xfId="0" applyFont="1" applyFill="1" applyBorder="1" applyAlignment="1">
      <alignment horizontal="center" shrinkToFit="1"/>
    </xf>
    <xf numFmtId="0" fontId="4" fillId="3" borderId="162" xfId="0" applyFont="1" applyFill="1" applyBorder="1" applyAlignment="1">
      <alignment horizontal="center"/>
    </xf>
    <xf numFmtId="0" fontId="4" fillId="3" borderId="163" xfId="0" applyFont="1" applyFill="1" applyBorder="1" applyAlignment="1">
      <alignment horizontal="center"/>
    </xf>
    <xf numFmtId="0" fontId="5" fillId="3" borderId="164" xfId="0" applyFont="1" applyFill="1" applyBorder="1" applyAlignment="1">
      <alignment vertical="center" textRotation="255"/>
    </xf>
    <xf numFmtId="0" fontId="5" fillId="3" borderId="165" xfId="0" applyFont="1" applyFill="1" applyBorder="1" applyAlignment="1">
      <alignment vertical="center" textRotation="255"/>
    </xf>
    <xf numFmtId="0" fontId="5" fillId="3" borderId="166" xfId="0" applyFont="1" applyFill="1" applyBorder="1" applyAlignment="1">
      <alignment vertical="center" textRotation="255"/>
    </xf>
    <xf numFmtId="0" fontId="5" fillId="7" borderId="164" xfId="0" applyFont="1" applyFill="1" applyBorder="1" applyAlignment="1">
      <alignment vertical="center" textRotation="255"/>
    </xf>
    <xf numFmtId="0" fontId="5" fillId="7" borderId="165" xfId="0" applyFont="1" applyFill="1" applyBorder="1" applyAlignment="1">
      <alignment vertical="center" textRotation="255"/>
    </xf>
    <xf numFmtId="0" fontId="5" fillId="7" borderId="166" xfId="0" applyFont="1" applyFill="1" applyBorder="1" applyAlignment="1">
      <alignment vertical="center" textRotation="255"/>
    </xf>
    <xf numFmtId="0" fontId="4" fillId="3" borderId="167" xfId="0" applyFont="1" applyFill="1" applyBorder="1" applyAlignment="1">
      <alignment horizontal="left" shrinkToFit="1"/>
    </xf>
    <xf numFmtId="0" fontId="4" fillId="3" borderId="97" xfId="0" applyFont="1" applyFill="1" applyBorder="1" applyAlignment="1">
      <alignment horizontal="left" shrinkToFit="1"/>
    </xf>
    <xf numFmtId="0" fontId="4" fillId="3" borderId="32" xfId="0" applyFont="1" applyFill="1" applyBorder="1" applyAlignment="1">
      <alignment horizontal="left" shrinkToFit="1"/>
    </xf>
    <xf numFmtId="0" fontId="21" fillId="7" borderId="167" xfId="0" applyFont="1" applyFill="1" applyBorder="1" applyAlignment="1">
      <alignment horizontal="left"/>
    </xf>
    <xf numFmtId="0" fontId="21" fillId="7" borderId="97" xfId="0" applyFont="1" applyFill="1" applyBorder="1" applyAlignment="1">
      <alignment horizontal="left"/>
    </xf>
    <xf numFmtId="0" fontId="21" fillId="7" borderId="32" xfId="0" applyFont="1" applyFill="1" applyBorder="1" applyAlignment="1">
      <alignment horizontal="left"/>
    </xf>
    <xf numFmtId="0" fontId="4" fillId="7" borderId="162" xfId="0" applyFont="1" applyFill="1" applyBorder="1" applyAlignment="1">
      <alignment horizontal="center"/>
    </xf>
    <xf numFmtId="0" fontId="4" fillId="7" borderId="163" xfId="0" applyFont="1" applyFill="1" applyBorder="1" applyAlignment="1">
      <alignment horizontal="center"/>
    </xf>
    <xf numFmtId="0" fontId="4" fillId="3" borderId="97" xfId="0" applyFont="1" applyFill="1" applyBorder="1" applyAlignment="1">
      <alignment horizontal="left"/>
    </xf>
    <xf numFmtId="0" fontId="4" fillId="3" borderId="32" xfId="0" applyFont="1" applyFill="1" applyBorder="1" applyAlignment="1">
      <alignment horizontal="left"/>
    </xf>
    <xf numFmtId="0" fontId="4" fillId="3" borderId="91" xfId="0" applyFont="1" applyFill="1" applyBorder="1" applyAlignment="1">
      <alignment horizontal="left"/>
    </xf>
    <xf numFmtId="0" fontId="4" fillId="3" borderId="92" xfId="0" applyFont="1" applyFill="1" applyBorder="1" applyAlignment="1">
      <alignment horizontal="left"/>
    </xf>
    <xf numFmtId="0" fontId="4" fillId="3" borderId="172" xfId="0" applyFont="1" applyFill="1" applyBorder="1" applyAlignment="1">
      <alignment horizontal="left"/>
    </xf>
    <xf numFmtId="0" fontId="0" fillId="9" borderId="170" xfId="0" applyFill="1" applyBorder="1" applyAlignment="1">
      <alignment horizontal="center" vertical="center"/>
    </xf>
    <xf numFmtId="0" fontId="0" fillId="9" borderId="97" xfId="0" applyFill="1" applyBorder="1" applyAlignment="1">
      <alignment horizontal="center" vertical="center"/>
    </xf>
    <xf numFmtId="0" fontId="0" fillId="9" borderId="136" xfId="0" applyFill="1" applyBorder="1" applyAlignment="1">
      <alignment horizontal="center" vertical="center"/>
    </xf>
    <xf numFmtId="0" fontId="0" fillId="0" borderId="175" xfId="0" applyBorder="1" applyAlignment="1">
      <alignment horizontal="center" vertical="center" textRotation="255"/>
    </xf>
    <xf numFmtId="0" fontId="0" fillId="0" borderId="176" xfId="0" applyBorder="1" applyAlignment="1">
      <alignment horizontal="center" vertical="center" textRotation="255"/>
    </xf>
    <xf numFmtId="0" fontId="8" fillId="0" borderId="0" xfId="0" applyFont="1" applyAlignment="1">
      <alignment horizontal="left" vertical="center"/>
    </xf>
    <xf numFmtId="0" fontId="3" fillId="0" borderId="91" xfId="0" applyFont="1" applyBorder="1" applyAlignment="1">
      <alignment horizontal="center" vertical="center"/>
    </xf>
    <xf numFmtId="0" fontId="3" fillId="0" borderId="177" xfId="0" applyFont="1" applyBorder="1" applyAlignment="1">
      <alignment horizontal="center" vertical="center"/>
    </xf>
    <xf numFmtId="0" fontId="3" fillId="0" borderId="178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51" xfId="0" applyFill="1" applyBorder="1" applyAlignment="1">
      <alignment horizontal="center" vertical="center" textRotation="255"/>
    </xf>
    <xf numFmtId="0" fontId="0" fillId="8" borderId="6" xfId="0" applyFill="1" applyBorder="1" applyAlignment="1">
      <alignment horizontal="center" vertical="center" textRotation="255"/>
    </xf>
    <xf numFmtId="0" fontId="0" fillId="8" borderId="5" xfId="0" applyFill="1" applyBorder="1" applyAlignment="1">
      <alignment horizontal="center" vertical="center" textRotation="255"/>
    </xf>
    <xf numFmtId="0" fontId="0" fillId="8" borderId="51" xfId="0" applyFill="1" applyBorder="1" applyAlignment="1">
      <alignment horizontal="center" vertical="center" textRotation="255"/>
    </xf>
    <xf numFmtId="0" fontId="0" fillId="7" borderId="16" xfId="0" applyFill="1" applyBorder="1" applyAlignment="1">
      <alignment horizontal="center" vertical="center"/>
    </xf>
    <xf numFmtId="0" fontId="0" fillId="7" borderId="42" xfId="0" applyFill="1" applyBorder="1" applyAlignment="1">
      <alignment horizontal="center" vertical="center"/>
    </xf>
    <xf numFmtId="0" fontId="0" fillId="7" borderId="43" xfId="0" applyFill="1" applyBorder="1" applyAlignment="1">
      <alignment horizontal="center" vertical="center"/>
    </xf>
    <xf numFmtId="0" fontId="0" fillId="7" borderId="96" xfId="0" applyFill="1" applyBorder="1" applyAlignment="1">
      <alignment horizontal="center" vertical="center"/>
    </xf>
    <xf numFmtId="0" fontId="0" fillId="7" borderId="13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2" borderId="97" xfId="0" applyFill="1" applyBorder="1" applyAlignment="1">
      <alignment horizontal="center" vertical="center"/>
    </xf>
    <xf numFmtId="0" fontId="0" fillId="2" borderId="136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 textRotation="255"/>
    </xf>
    <xf numFmtId="0" fontId="0" fillId="0" borderId="42" xfId="0" applyBorder="1" applyAlignment="1">
      <alignment horizontal="center" vertical="center" textRotation="255"/>
    </xf>
    <xf numFmtId="0" fontId="0" fillId="0" borderId="48" xfId="0" applyBorder="1" applyAlignment="1">
      <alignment horizontal="center" vertical="center" textRotation="255"/>
    </xf>
    <xf numFmtId="0" fontId="0" fillId="0" borderId="173" xfId="0" applyBorder="1" applyAlignment="1">
      <alignment horizontal="left" vertical="center"/>
    </xf>
    <xf numFmtId="0" fontId="0" fillId="0" borderId="83" xfId="0" applyBorder="1" applyAlignment="1">
      <alignment horizontal="left" vertical="center"/>
    </xf>
    <xf numFmtId="0" fontId="0" fillId="8" borderId="168" xfId="0" applyFill="1" applyBorder="1" applyAlignment="1">
      <alignment horizontal="center" vertical="center"/>
    </xf>
    <xf numFmtId="0" fontId="0" fillId="8" borderId="83" xfId="0" applyFill="1" applyBorder="1" applyAlignment="1">
      <alignment horizontal="center" vertical="center"/>
    </xf>
    <xf numFmtId="0" fontId="0" fillId="0" borderId="174" xfId="0" applyBorder="1" applyAlignment="1">
      <alignment horizontal="left" vertical="center"/>
    </xf>
    <xf numFmtId="0" fontId="0" fillId="0" borderId="92" xfId="0" applyBorder="1" applyAlignment="1">
      <alignment horizontal="left" vertical="center"/>
    </xf>
    <xf numFmtId="0" fontId="0" fillId="3" borderId="96" xfId="0" applyFill="1" applyBorder="1" applyAlignment="1">
      <alignment horizontal="center" vertical="center"/>
    </xf>
    <xf numFmtId="0" fontId="0" fillId="3" borderId="13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 textRotation="255"/>
    </xf>
    <xf numFmtId="0" fontId="0" fillId="6" borderId="42" xfId="0" applyFill="1" applyBorder="1" applyAlignment="1">
      <alignment horizontal="center" vertical="center" textRotation="255"/>
    </xf>
    <xf numFmtId="0" fontId="0" fillId="6" borderId="43" xfId="0" applyFill="1" applyBorder="1" applyAlignment="1">
      <alignment horizontal="center" vertical="center" textRotation="255"/>
    </xf>
    <xf numFmtId="0" fontId="0" fillId="6" borderId="96" xfId="0" applyFill="1" applyBorder="1" applyAlignment="1">
      <alignment horizontal="center" vertical="center"/>
    </xf>
    <xf numFmtId="0" fontId="0" fillId="6" borderId="136" xfId="0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shrinkToFit="1"/>
    </xf>
    <xf numFmtId="0" fontId="15" fillId="10" borderId="173" xfId="0" applyFont="1" applyFill="1" applyBorder="1" applyAlignment="1">
      <alignment horizontal="center" vertical="center"/>
    </xf>
    <xf numFmtId="0" fontId="15" fillId="10" borderId="168" xfId="0" applyFont="1" applyFill="1" applyBorder="1" applyAlignment="1">
      <alignment horizontal="center" vertical="center"/>
    </xf>
    <xf numFmtId="0" fontId="15" fillId="10" borderId="83" xfId="0" applyFont="1" applyFill="1" applyBorder="1" applyAlignment="1">
      <alignment horizontal="center" vertical="center"/>
    </xf>
    <xf numFmtId="0" fontId="15" fillId="0" borderId="98" xfId="0" applyFont="1" applyBorder="1" applyAlignment="1">
      <alignment horizontal="left" shrinkToFit="1"/>
    </xf>
    <xf numFmtId="0" fontId="15" fillId="0" borderId="119" xfId="0" applyFont="1" applyBorder="1" applyAlignment="1">
      <alignment horizontal="left" shrinkToFit="1"/>
    </xf>
    <xf numFmtId="0" fontId="15" fillId="0" borderId="105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5" fillId="0" borderId="171" xfId="0" applyFont="1" applyBorder="1" applyAlignment="1">
      <alignment horizontal="center" vertical="center"/>
    </xf>
    <xf numFmtId="0" fontId="15" fillId="0" borderId="17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0" fillId="0" borderId="114" xfId="0" applyBorder="1" applyAlignment="1">
      <alignment horizontal="left" shrinkToFit="1"/>
    </xf>
    <xf numFmtId="0" fontId="15" fillId="0" borderId="158" xfId="0" applyFont="1" applyBorder="1" applyAlignment="1">
      <alignment horizontal="left" shrinkToFit="1"/>
    </xf>
    <xf numFmtId="0" fontId="15" fillId="0" borderId="6" xfId="0" applyFont="1" applyBorder="1" applyAlignment="1">
      <alignment horizontal="center" vertical="center" textRotation="255"/>
    </xf>
    <xf numFmtId="0" fontId="15" fillId="0" borderId="51" xfId="0" applyFont="1" applyBorder="1" applyAlignment="1">
      <alignment horizontal="center" vertical="center" textRotation="255"/>
    </xf>
    <xf numFmtId="0" fontId="15" fillId="0" borderId="6" xfId="0" applyFont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 textRotation="255"/>
    </xf>
    <xf numFmtId="0" fontId="15" fillId="7" borderId="5" xfId="0" applyFont="1" applyFill="1" applyBorder="1" applyAlignment="1">
      <alignment horizontal="center" vertical="center" textRotation="255"/>
    </xf>
    <xf numFmtId="0" fontId="15" fillId="0" borderId="100" xfId="0" applyFont="1" applyBorder="1" applyAlignment="1">
      <alignment horizontal="left" shrinkToFit="1"/>
    </xf>
    <xf numFmtId="0" fontId="15" fillId="0" borderId="144" xfId="0" applyFont="1" applyBorder="1" applyAlignment="1">
      <alignment horizontal="left" shrinkToFit="1"/>
    </xf>
    <xf numFmtId="0" fontId="0" fillId="0" borderId="98" xfId="0" applyBorder="1" applyAlignment="1">
      <alignment horizontal="left" shrinkToFit="1"/>
    </xf>
    <xf numFmtId="0" fontId="0" fillId="0" borderId="119" xfId="0" applyBorder="1" applyAlignment="1">
      <alignment horizontal="left" shrinkToFit="1"/>
    </xf>
    <xf numFmtId="0" fontId="0" fillId="11" borderId="2" xfId="0" applyFont="1" applyFill="1" applyBorder="1" applyAlignment="1">
      <alignment horizontal="left" vertical="center" shrinkToFit="1"/>
    </xf>
    <xf numFmtId="0" fontId="15" fillId="11" borderId="2" xfId="0" applyFont="1" applyFill="1" applyBorder="1" applyAlignment="1">
      <alignment horizontal="left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horizontal="center" vertical="center" textRotation="255"/>
    </xf>
    <xf numFmtId="0" fontId="15" fillId="10" borderId="5" xfId="0" applyFont="1" applyFill="1" applyBorder="1" applyAlignment="1">
      <alignment horizontal="center" vertical="center" textRotation="255"/>
    </xf>
    <xf numFmtId="0" fontId="15" fillId="10" borderId="51" xfId="0" applyFont="1" applyFill="1" applyBorder="1" applyAlignment="1">
      <alignment horizontal="center" vertical="center" textRotation="255"/>
    </xf>
    <xf numFmtId="0" fontId="15" fillId="8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textRotation="255"/>
    </xf>
    <xf numFmtId="0" fontId="15" fillId="3" borderId="5" xfId="0" applyFont="1" applyFill="1" applyBorder="1" applyAlignment="1">
      <alignment horizontal="center" vertical="center" textRotation="255"/>
    </xf>
    <xf numFmtId="0" fontId="15" fillId="3" borderId="51" xfId="0" applyFont="1" applyFill="1" applyBorder="1" applyAlignment="1">
      <alignment horizontal="center" vertical="center" textRotation="255"/>
    </xf>
    <xf numFmtId="0" fontId="15" fillId="10" borderId="181" xfId="0" applyFont="1" applyFill="1" applyBorder="1" applyAlignment="1">
      <alignment horizontal="left" vertical="center"/>
    </xf>
    <xf numFmtId="0" fontId="15" fillId="10" borderId="156" xfId="0" applyFont="1" applyFill="1" applyBorder="1" applyAlignment="1">
      <alignment horizontal="left" vertical="center"/>
    </xf>
    <xf numFmtId="0" fontId="15" fillId="10" borderId="182" xfId="0" applyFont="1" applyFill="1" applyBorder="1" applyAlignment="1">
      <alignment horizontal="left" vertical="center"/>
    </xf>
    <xf numFmtId="0" fontId="15" fillId="10" borderId="44" xfId="0" applyFont="1" applyFill="1" applyBorder="1" applyAlignment="1">
      <alignment horizontal="center" vertical="center" textRotation="255"/>
    </xf>
    <xf numFmtId="0" fontId="15" fillId="10" borderId="42" xfId="0" applyFont="1" applyFill="1" applyBorder="1" applyAlignment="1">
      <alignment horizontal="center" vertical="center" textRotation="255"/>
    </xf>
    <xf numFmtId="0" fontId="15" fillId="10" borderId="48" xfId="0" applyFont="1" applyFill="1" applyBorder="1" applyAlignment="1">
      <alignment horizontal="center" vertical="center" textRotation="255"/>
    </xf>
    <xf numFmtId="0" fontId="15" fillId="0" borderId="25" xfId="0" applyFont="1" applyBorder="1" applyAlignment="1">
      <alignment horizontal="left" vertical="center" textRotation="255"/>
    </xf>
    <xf numFmtId="0" fontId="15" fillId="10" borderId="1" xfId="0" applyFont="1" applyFill="1" applyBorder="1" applyAlignment="1">
      <alignment horizontal="center" vertical="center"/>
    </xf>
    <xf numFmtId="0" fontId="0" fillId="0" borderId="180" xfId="0" applyBorder="1" applyAlignment="1">
      <alignment horizontal="left" shrinkToFit="1"/>
    </xf>
    <xf numFmtId="0" fontId="15" fillId="7" borderId="1" xfId="0" applyFont="1" applyFill="1" applyBorder="1" applyAlignment="1">
      <alignment horizontal="center" vertical="center"/>
    </xf>
    <xf numFmtId="0" fontId="15" fillId="0" borderId="96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136" xfId="0" applyFont="1" applyBorder="1" applyAlignment="1">
      <alignment horizontal="center" vertical="center"/>
    </xf>
    <xf numFmtId="0" fontId="15" fillId="0" borderId="105" xfId="0" applyFont="1" applyBorder="1" applyAlignment="1">
      <alignment horizontal="center" vertical="center" shrinkToFit="1"/>
    </xf>
    <xf numFmtId="0" fontId="15" fillId="0" borderId="53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0" fillId="0" borderId="158" xfId="0" applyBorder="1" applyAlignment="1">
      <alignment horizontal="left" shrinkToFit="1"/>
    </xf>
    <xf numFmtId="0" fontId="15" fillId="8" borderId="1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  <xf numFmtId="0" fontId="0" fillId="0" borderId="183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0" fillId="0" borderId="202" xfId="0" applyBorder="1" applyAlignment="1">
      <alignment horizontal="right" vertical="center"/>
    </xf>
    <xf numFmtId="0" fontId="5" fillId="0" borderId="29" xfId="0" applyFont="1" applyBorder="1" applyAlignment="1">
      <alignment horizontal="center"/>
    </xf>
    <xf numFmtId="0" fontId="0" fillId="0" borderId="117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0" fillId="0" borderId="11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38" fontId="0" fillId="0" borderId="6" xfId="2" applyFont="1" applyBorder="1" applyAlignment="1">
      <alignment horizontal="right" vertical="center"/>
    </xf>
    <xf numFmtId="38" fontId="0" fillId="0" borderId="51" xfId="2" applyFont="1" applyBorder="1" applyAlignment="1">
      <alignment horizontal="right" vertical="center"/>
    </xf>
    <xf numFmtId="38" fontId="0" fillId="0" borderId="183" xfId="2" applyFont="1" applyBorder="1" applyAlignment="1">
      <alignment horizontal="right" vertical="center"/>
    </xf>
    <xf numFmtId="38" fontId="0" fillId="0" borderId="11" xfId="2" applyFont="1" applyBorder="1" applyAlignment="1">
      <alignment horizontal="right" vertical="center"/>
    </xf>
    <xf numFmtId="0" fontId="0" fillId="0" borderId="196" xfId="0" applyBorder="1" applyAlignment="1">
      <alignment horizontal="center" vertical="center"/>
    </xf>
    <xf numFmtId="0" fontId="0" fillId="0" borderId="197" xfId="0" applyBorder="1" applyAlignment="1">
      <alignment horizontal="center" vertical="center"/>
    </xf>
    <xf numFmtId="0" fontId="0" fillId="0" borderId="198" xfId="0" applyBorder="1" applyAlignment="1">
      <alignment horizontal="center" vertical="center"/>
    </xf>
    <xf numFmtId="0" fontId="0" fillId="0" borderId="199" xfId="0" applyBorder="1" applyAlignment="1">
      <alignment horizontal="center" vertical="center"/>
    </xf>
    <xf numFmtId="0" fontId="0" fillId="0" borderId="200" xfId="0" applyBorder="1" applyAlignment="1">
      <alignment horizontal="center" vertical="center"/>
    </xf>
    <xf numFmtId="0" fontId="0" fillId="0" borderId="20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38" fontId="1" fillId="0" borderId="6" xfId="2" applyFont="1" applyBorder="1" applyAlignment="1">
      <alignment horizontal="right" vertical="center"/>
    </xf>
    <xf numFmtId="38" fontId="1" fillId="0" borderId="51" xfId="2" applyFont="1" applyBorder="1" applyAlignment="1">
      <alignment horizontal="right" vertical="center"/>
    </xf>
    <xf numFmtId="0" fontId="0" fillId="0" borderId="187" xfId="0" applyBorder="1" applyAlignment="1">
      <alignment horizontal="center" vertical="center"/>
    </xf>
    <xf numFmtId="0" fontId="0" fillId="0" borderId="188" xfId="0" applyBorder="1" applyAlignment="1">
      <alignment horizontal="center" vertical="center"/>
    </xf>
    <xf numFmtId="0" fontId="0" fillId="0" borderId="189" xfId="0" applyBorder="1" applyAlignment="1">
      <alignment horizontal="center" vertical="center"/>
    </xf>
    <xf numFmtId="0" fontId="0" fillId="0" borderId="190" xfId="0" applyBorder="1" applyAlignment="1">
      <alignment horizontal="center" vertical="center"/>
    </xf>
    <xf numFmtId="0" fontId="0" fillId="0" borderId="191" xfId="0" applyBorder="1" applyAlignment="1">
      <alignment horizontal="center" vertical="center"/>
    </xf>
    <xf numFmtId="0" fontId="0" fillId="0" borderId="192" xfId="0" applyBorder="1" applyAlignment="1">
      <alignment horizontal="center" vertical="center"/>
    </xf>
    <xf numFmtId="0" fontId="0" fillId="0" borderId="193" xfId="0" applyBorder="1" applyAlignment="1">
      <alignment horizontal="center" vertical="center"/>
    </xf>
    <xf numFmtId="0" fontId="0" fillId="0" borderId="194" xfId="0" applyBorder="1" applyAlignment="1">
      <alignment horizontal="center" vertical="center"/>
    </xf>
    <xf numFmtId="0" fontId="0" fillId="0" borderId="195" xfId="0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51" xfId="0" applyFont="1" applyBorder="1" applyAlignment="1">
      <alignment horizontal="left" vertical="center"/>
    </xf>
    <xf numFmtId="0" fontId="0" fillId="0" borderId="183" xfId="0" applyBorder="1" applyAlignment="1">
      <alignment horizontal="left" vertical="center"/>
    </xf>
    <xf numFmtId="0" fontId="20" fillId="0" borderId="6" xfId="0" applyFont="1" applyBorder="1" applyAlignment="1">
      <alignment horizontal="right" vertical="center"/>
    </xf>
    <xf numFmtId="0" fontId="20" fillId="0" borderId="51" xfId="0" applyFont="1" applyBorder="1" applyAlignment="1">
      <alignment horizontal="right" vertical="center"/>
    </xf>
    <xf numFmtId="38" fontId="20" fillId="0" borderId="6" xfId="2" applyFont="1" applyBorder="1" applyAlignment="1">
      <alignment horizontal="right" vertical="center"/>
    </xf>
    <xf numFmtId="38" fontId="20" fillId="0" borderId="51" xfId="2" applyFont="1" applyBorder="1" applyAlignment="1">
      <alignment horizontal="right" vertical="center"/>
    </xf>
    <xf numFmtId="0" fontId="6" fillId="2" borderId="174" xfId="0" applyFont="1" applyFill="1" applyBorder="1" applyAlignment="1">
      <alignment horizontal="center" vertical="center" wrapText="1"/>
    </xf>
    <xf numFmtId="0" fontId="6" fillId="2" borderId="92" xfId="0" applyFont="1" applyFill="1" applyBorder="1" applyAlignment="1">
      <alignment horizontal="center" vertical="center" wrapText="1"/>
    </xf>
    <xf numFmtId="0" fontId="6" fillId="2" borderId="177" xfId="0" applyFont="1" applyFill="1" applyBorder="1" applyAlignment="1">
      <alignment horizontal="center" vertical="center" wrapText="1"/>
    </xf>
    <xf numFmtId="0" fontId="6" fillId="2" borderId="179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77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textRotation="255" wrapText="1"/>
    </xf>
    <xf numFmtId="0" fontId="6" fillId="7" borderId="5" xfId="0" applyFont="1" applyFill="1" applyBorder="1" applyAlignment="1">
      <alignment horizontal="center" vertical="center" textRotation="255" wrapText="1"/>
    </xf>
    <xf numFmtId="0" fontId="6" fillId="7" borderId="55" xfId="0" applyFont="1" applyFill="1" applyBorder="1" applyAlignment="1">
      <alignment horizontal="center" vertical="center" textRotation="255" wrapText="1"/>
    </xf>
    <xf numFmtId="0" fontId="6" fillId="3" borderId="11" xfId="0" applyFont="1" applyFill="1" applyBorder="1" applyAlignment="1">
      <alignment horizontal="center" vertical="center" textRotation="255" wrapText="1"/>
    </xf>
    <xf numFmtId="0" fontId="6" fillId="3" borderId="5" xfId="0" applyFont="1" applyFill="1" applyBorder="1" applyAlignment="1">
      <alignment horizontal="center" vertical="center" textRotation="255" wrapText="1"/>
    </xf>
    <xf numFmtId="0" fontId="6" fillId="3" borderId="55" xfId="0" applyFont="1" applyFill="1" applyBorder="1" applyAlignment="1">
      <alignment horizontal="center" vertical="center" textRotation="255" wrapText="1"/>
    </xf>
    <xf numFmtId="0" fontId="6" fillId="3" borderId="184" xfId="0" applyFont="1" applyFill="1" applyBorder="1" applyAlignment="1">
      <alignment horizontal="center" vertical="center"/>
    </xf>
    <xf numFmtId="0" fontId="6" fillId="3" borderId="80" xfId="0" applyFont="1" applyFill="1" applyBorder="1" applyAlignment="1">
      <alignment horizontal="center" vertical="center"/>
    </xf>
    <xf numFmtId="0" fontId="6" fillId="3" borderId="88" xfId="0" applyFont="1" applyFill="1" applyBorder="1" applyAlignment="1">
      <alignment horizontal="center" vertical="center"/>
    </xf>
    <xf numFmtId="0" fontId="6" fillId="3" borderId="84" xfId="0" applyFont="1" applyFill="1" applyBorder="1" applyAlignment="1">
      <alignment horizontal="center" vertical="center"/>
    </xf>
    <xf numFmtId="0" fontId="6" fillId="3" borderId="185" xfId="0" applyFont="1" applyFill="1" applyBorder="1" applyAlignment="1">
      <alignment horizontal="center" vertical="center"/>
    </xf>
    <xf numFmtId="0" fontId="6" fillId="3" borderId="186" xfId="0" applyFont="1" applyFill="1" applyBorder="1" applyAlignment="1">
      <alignment horizontal="center" vertical="center"/>
    </xf>
    <xf numFmtId="0" fontId="6" fillId="7" borderId="184" xfId="0" applyFont="1" applyFill="1" applyBorder="1" applyAlignment="1">
      <alignment horizontal="center" vertical="center" wrapText="1"/>
    </xf>
    <xf numFmtId="0" fontId="6" fillId="7" borderId="80" xfId="0" applyFont="1" applyFill="1" applyBorder="1" applyAlignment="1">
      <alignment horizontal="center" vertical="center" wrapText="1"/>
    </xf>
    <xf numFmtId="0" fontId="6" fillId="7" borderId="185" xfId="0" applyFont="1" applyFill="1" applyBorder="1" applyAlignment="1">
      <alignment horizontal="center" vertical="center" wrapText="1"/>
    </xf>
    <xf numFmtId="0" fontId="6" fillId="7" borderId="186" xfId="0" applyFont="1" applyFill="1" applyBorder="1" applyAlignment="1">
      <alignment horizontal="center" vertical="center" wrapText="1"/>
    </xf>
    <xf numFmtId="0" fontId="0" fillId="0" borderId="183" xfId="0" applyBorder="1" applyAlignment="1">
      <alignment horizontal="left" vertical="center" wrapText="1"/>
    </xf>
    <xf numFmtId="0" fontId="0" fillId="3" borderId="145" xfId="0" applyFill="1" applyBorder="1" applyAlignment="1">
      <alignment horizontal="left" vertical="center"/>
    </xf>
    <xf numFmtId="0" fontId="0" fillId="3" borderId="100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0" fillId="6" borderId="114" xfId="0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0" fillId="6" borderId="98" xfId="0" applyFill="1" applyBorder="1" applyAlignment="1">
      <alignment horizontal="left" vertical="center"/>
    </xf>
    <xf numFmtId="0" fontId="9" fillId="0" borderId="160" xfId="0" applyFont="1" applyBorder="1" applyAlignment="1">
      <alignment horizontal="center" vertical="center"/>
    </xf>
    <xf numFmtId="0" fontId="9" fillId="0" borderId="161" xfId="0" applyFont="1" applyBorder="1" applyAlignment="1">
      <alignment horizontal="center" vertical="center"/>
    </xf>
    <xf numFmtId="0" fontId="6" fillId="0" borderId="20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155" xfId="0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0" fillId="0" borderId="182" xfId="0" applyBorder="1" applyAlignment="1">
      <alignment horizontal="center" vertical="center"/>
    </xf>
    <xf numFmtId="0" fontId="0" fillId="2" borderId="203" xfId="0" applyFill="1" applyBorder="1" applyAlignment="1">
      <alignment horizontal="center" vertical="center" textRotation="255"/>
    </xf>
    <xf numFmtId="0" fontId="0" fillId="2" borderId="16" xfId="0" applyFill="1" applyBorder="1" applyAlignment="1">
      <alignment horizontal="center" vertical="center" textRotation="255"/>
    </xf>
    <xf numFmtId="0" fontId="0" fillId="2" borderId="114" xfId="0" applyFill="1" applyBorder="1" applyAlignment="1">
      <alignment horizontal="left" vertical="center"/>
    </xf>
    <xf numFmtId="0" fontId="0" fillId="2" borderId="158" xfId="0" applyFill="1" applyBorder="1" applyAlignment="1">
      <alignment horizontal="left" vertical="center"/>
    </xf>
    <xf numFmtId="0" fontId="0" fillId="2" borderId="98" xfId="0" applyFill="1" applyBorder="1" applyAlignment="1">
      <alignment horizontal="left" vertical="center"/>
    </xf>
    <xf numFmtId="0" fontId="0" fillId="2" borderId="119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98" xfId="0" applyFill="1" applyBorder="1" applyAlignment="1">
      <alignment horizontal="left" vertical="center"/>
    </xf>
    <xf numFmtId="0" fontId="0" fillId="6" borderId="99" xfId="0" applyFill="1" applyBorder="1" applyAlignment="1">
      <alignment horizontal="left" vertical="center"/>
    </xf>
    <xf numFmtId="0" fontId="0" fillId="6" borderId="119" xfId="0" applyFill="1" applyBorder="1" applyAlignment="1">
      <alignment horizontal="left" vertical="center"/>
    </xf>
    <xf numFmtId="0" fontId="0" fillId="3" borderId="204" xfId="0" applyFill="1" applyBorder="1" applyAlignment="1">
      <alignment horizontal="center" vertical="center"/>
    </xf>
    <xf numFmtId="0" fontId="0" fillId="3" borderId="205" xfId="0" applyFill="1" applyBorder="1" applyAlignment="1">
      <alignment horizontal="center" vertical="center"/>
    </xf>
    <xf numFmtId="0" fontId="0" fillId="2" borderId="99" xfId="0" applyFill="1" applyBorder="1" applyAlignment="1">
      <alignment horizontal="left" vertical="center"/>
    </xf>
    <xf numFmtId="0" fontId="0" fillId="2" borderId="142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71" xfId="0" applyFill="1" applyBorder="1" applyAlignment="1">
      <alignment horizontal="left" vertical="center"/>
    </xf>
    <xf numFmtId="0" fontId="0" fillId="5" borderId="50" xfId="0" applyFill="1" applyBorder="1" applyAlignment="1">
      <alignment horizontal="left" vertical="center"/>
    </xf>
    <xf numFmtId="0" fontId="0" fillId="5" borderId="22" xfId="0" applyFill="1" applyBorder="1" applyAlignment="1">
      <alignment horizontal="left" vertical="center"/>
    </xf>
    <xf numFmtId="0" fontId="0" fillId="3" borderId="20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4" borderId="203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6" fillId="0" borderId="207" xfId="0" applyFont="1" applyBorder="1">
      <alignment vertical="center"/>
    </xf>
    <xf numFmtId="0" fontId="6" fillId="0" borderId="34" xfId="0" applyFont="1" applyBorder="1">
      <alignment vertical="center"/>
    </xf>
    <xf numFmtId="0" fontId="9" fillId="0" borderId="20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0" fillId="7" borderId="203" xfId="0" applyFill="1" applyBorder="1" applyAlignment="1">
      <alignment horizontal="center" vertical="center" textRotation="255"/>
    </xf>
    <xf numFmtId="0" fontId="0" fillId="7" borderId="16" xfId="0" applyFill="1" applyBorder="1" applyAlignment="1">
      <alignment horizontal="center" vertical="center" textRotation="255"/>
    </xf>
    <xf numFmtId="38" fontId="0" fillId="0" borderId="28" xfId="2" applyFont="1" applyBorder="1" applyAlignment="1">
      <alignment horizontal="center"/>
    </xf>
    <xf numFmtId="38" fontId="0" fillId="0" borderId="19" xfId="2" applyFont="1" applyBorder="1" applyAlignment="1">
      <alignment horizontal="center"/>
    </xf>
    <xf numFmtId="38" fontId="0" fillId="0" borderId="54" xfId="2" applyFont="1" applyBorder="1" applyAlignment="1">
      <alignment horizontal="center"/>
    </xf>
    <xf numFmtId="0" fontId="0" fillId="7" borderId="17" xfId="0" applyFill="1" applyBorder="1" applyAlignment="1">
      <alignment horizontal="left" vertical="center"/>
    </xf>
    <xf numFmtId="0" fontId="0" fillId="7" borderId="171" xfId="0" applyFill="1" applyBorder="1" applyAlignment="1">
      <alignment horizontal="left" vertical="center"/>
    </xf>
    <xf numFmtId="0" fontId="0" fillId="0" borderId="2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 textRotation="255"/>
    </xf>
    <xf numFmtId="0" fontId="0" fillId="2" borderId="43" xfId="0" applyFill="1" applyBorder="1" applyAlignment="1">
      <alignment horizontal="center" vertical="center" textRotation="255"/>
    </xf>
    <xf numFmtId="0" fontId="0" fillId="2" borderId="99" xfId="0" applyFill="1" applyBorder="1" applyAlignment="1">
      <alignment horizontal="center" vertical="center"/>
    </xf>
    <xf numFmtId="0" fontId="0" fillId="2" borderId="14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14" xfId="0" applyFill="1" applyBorder="1" applyAlignment="1">
      <alignment horizontal="center" vertical="center"/>
    </xf>
    <xf numFmtId="0" fontId="0" fillId="2" borderId="15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6" borderId="204" xfId="0" applyFill="1" applyBorder="1" applyAlignment="1">
      <alignment horizontal="center" vertical="center"/>
    </xf>
    <xf numFmtId="0" fontId="0" fillId="6" borderId="205" xfId="0" applyFill="1" applyBorder="1" applyAlignment="1">
      <alignment horizontal="center" vertical="center"/>
    </xf>
    <xf numFmtId="0" fontId="0" fillId="6" borderId="206" xfId="0" applyFill="1" applyBorder="1" applyAlignment="1">
      <alignment horizontal="center" vertical="center"/>
    </xf>
    <xf numFmtId="0" fontId="0" fillId="3" borderId="89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90" xfId="0" applyFill="1" applyBorder="1" applyAlignment="1">
      <alignment horizontal="left" vertical="center"/>
    </xf>
    <xf numFmtId="0" fontId="0" fillId="3" borderId="25" xfId="0" applyFill="1" applyBorder="1" applyAlignment="1">
      <alignment horizontal="left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177" xfId="0" applyBorder="1" applyAlignment="1">
      <alignment horizontal="center" vertical="center"/>
    </xf>
    <xf numFmtId="0" fontId="0" fillId="6" borderId="4" xfId="0" applyFill="1" applyBorder="1" applyAlignment="1">
      <alignment horizontal="left" vertical="center"/>
    </xf>
    <xf numFmtId="0" fontId="0" fillId="6" borderId="208" xfId="0" applyFill="1" applyBorder="1" applyAlignment="1">
      <alignment horizontal="left" vertical="center"/>
    </xf>
    <xf numFmtId="38" fontId="0" fillId="0" borderId="146" xfId="2" applyFont="1" applyBorder="1" applyAlignment="1">
      <alignment horizontal="center" vertical="center"/>
    </xf>
    <xf numFmtId="38" fontId="1" fillId="0" borderId="147" xfId="2" applyFont="1" applyBorder="1" applyAlignment="1">
      <alignment horizontal="center" vertical="center"/>
    </xf>
    <xf numFmtId="38" fontId="1" fillId="0" borderId="209" xfId="2" applyFont="1" applyBorder="1" applyAlignment="1">
      <alignment horizontal="center" vertical="center"/>
    </xf>
    <xf numFmtId="38" fontId="1" fillId="0" borderId="148" xfId="2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1" fillId="0" borderId="136" xfId="0" applyFont="1" applyBorder="1" applyAlignment="1">
      <alignment horizontal="center" vertical="center"/>
    </xf>
    <xf numFmtId="0" fontId="1" fillId="0" borderId="220" xfId="0" applyFont="1" applyBorder="1" applyAlignment="1">
      <alignment horizontal="center" vertical="center"/>
    </xf>
    <xf numFmtId="38" fontId="0" fillId="0" borderId="212" xfId="2" applyFont="1" applyBorder="1" applyAlignment="1">
      <alignment horizontal="center" vertical="center" wrapText="1"/>
    </xf>
    <xf numFmtId="38" fontId="1" fillId="0" borderId="213" xfId="2" applyFont="1" applyBorder="1" applyAlignment="1">
      <alignment horizontal="center" vertical="center"/>
    </xf>
    <xf numFmtId="38" fontId="1" fillId="0" borderId="117" xfId="2" applyFont="1" applyBorder="1" applyAlignment="1">
      <alignment horizontal="center" vertical="center"/>
    </xf>
    <xf numFmtId="38" fontId="1" fillId="0" borderId="56" xfId="2" applyFont="1" applyBorder="1" applyAlignment="1">
      <alignment horizontal="center" vertical="center"/>
    </xf>
    <xf numFmtId="0" fontId="0" fillId="0" borderId="214" xfId="0" applyBorder="1" applyAlignment="1">
      <alignment horizontal="center" vertical="center"/>
    </xf>
    <xf numFmtId="0" fontId="0" fillId="0" borderId="215" xfId="0" applyBorder="1" applyAlignment="1">
      <alignment horizontal="center" vertical="center"/>
    </xf>
    <xf numFmtId="0" fontId="0" fillId="0" borderId="216" xfId="0" applyBorder="1" applyAlignment="1">
      <alignment horizontal="center" vertical="center"/>
    </xf>
    <xf numFmtId="0" fontId="1" fillId="0" borderId="167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6" fillId="0" borderId="217" xfId="0" applyFont="1" applyBorder="1" applyAlignment="1">
      <alignment horizontal="center" vertical="center" wrapText="1"/>
    </xf>
    <xf numFmtId="0" fontId="6" fillId="0" borderId="218" xfId="0" applyFont="1" applyBorder="1" applyAlignment="1">
      <alignment horizontal="center" vertical="center" wrapText="1"/>
    </xf>
    <xf numFmtId="0" fontId="6" fillId="0" borderId="219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38" fontId="1" fillId="0" borderId="146" xfId="2" applyFont="1" applyBorder="1" applyAlignment="1">
      <alignment horizontal="center" vertical="center"/>
    </xf>
    <xf numFmtId="38" fontId="1" fillId="0" borderId="210" xfId="2" applyFont="1" applyBorder="1" applyAlignment="1">
      <alignment horizontal="center" vertical="center"/>
    </xf>
    <xf numFmtId="38" fontId="1" fillId="0" borderId="211" xfId="2" applyFont="1" applyBorder="1" applyAlignment="1">
      <alignment horizontal="center" vertical="center"/>
    </xf>
    <xf numFmtId="38" fontId="0" fillId="0" borderId="210" xfId="2" applyFont="1" applyBorder="1" applyAlignment="1">
      <alignment horizontal="center" vertical="center" wrapText="1"/>
    </xf>
    <xf numFmtId="38" fontId="1" fillId="0" borderId="174" xfId="2" applyFont="1" applyBorder="1" applyAlignment="1">
      <alignment horizontal="center" vertical="center"/>
    </xf>
    <xf numFmtId="38" fontId="1" fillId="0" borderId="185" xfId="2" applyFont="1" applyBorder="1" applyAlignment="1">
      <alignment horizontal="center" vertical="center"/>
    </xf>
  </cellXfs>
  <cellStyles count="3">
    <cellStyle name="ハイパーリンク_経営指標総括表" xfId="1" xr:uid="{00000000-0005-0000-0000-000000000000}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15</xdr:row>
      <xdr:rowOff>0</xdr:rowOff>
    </xdr:from>
    <xdr:to>
      <xdr:col>16</xdr:col>
      <xdr:colOff>9525</xdr:colOff>
      <xdr:row>37</xdr:row>
      <xdr:rowOff>38100</xdr:rowOff>
    </xdr:to>
    <xdr:sp macro="" textlink="">
      <xdr:nvSpPr>
        <xdr:cNvPr id="6911" name="AutoShape 1">
          <a:extLst>
            <a:ext uri="{FF2B5EF4-FFF2-40B4-BE49-F238E27FC236}">
              <a16:creationId xmlns:a16="http://schemas.microsoft.com/office/drawing/2014/main" id="{00000000-0008-0000-0000-0000FF1A0000}"/>
            </a:ext>
          </a:extLst>
        </xdr:cNvPr>
        <xdr:cNvSpPr>
          <a:spLocks noChangeArrowheads="1"/>
        </xdr:cNvSpPr>
      </xdr:nvSpPr>
      <xdr:spPr bwMode="auto">
        <a:xfrm>
          <a:off x="247650" y="3038475"/>
          <a:ext cx="6886575" cy="5000625"/>
        </a:xfrm>
        <a:prstGeom prst="roundRect">
          <a:avLst>
            <a:gd name="adj" fmla="val 231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</xdr:colOff>
      <xdr:row>1</xdr:row>
      <xdr:rowOff>76200</xdr:rowOff>
    </xdr:from>
    <xdr:to>
      <xdr:col>17</xdr:col>
      <xdr:colOff>38100</xdr:colOff>
      <xdr:row>4</xdr:row>
      <xdr:rowOff>104775</xdr:rowOff>
    </xdr:to>
    <xdr:sp macro="" textlink="">
      <xdr:nvSpPr>
        <xdr:cNvPr id="6146" name="AutoShape 2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>
          <a:spLocks noChangeArrowheads="1"/>
        </xdr:cNvSpPr>
      </xdr:nvSpPr>
      <xdr:spPr bwMode="auto">
        <a:xfrm>
          <a:off x="38100" y="142875"/>
          <a:ext cx="7286625" cy="495300"/>
        </a:xfrm>
        <a:prstGeom prst="bevel">
          <a:avLst>
            <a:gd name="adj" fmla="val 12500"/>
          </a:avLst>
        </a:prstGeom>
        <a:solidFill>
          <a:srgbClr val="FFCC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わ　た　し　の　営　農　計　画　　　　　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9525</xdr:colOff>
      <xdr:row>9</xdr:row>
      <xdr:rowOff>9525</xdr:rowOff>
    </xdr:from>
    <xdr:to>
      <xdr:col>16</xdr:col>
      <xdr:colOff>0</xdr:colOff>
      <xdr:row>13</xdr:row>
      <xdr:rowOff>104775</xdr:rowOff>
    </xdr:to>
    <xdr:sp macro="" textlink="">
      <xdr:nvSpPr>
        <xdr:cNvPr id="6577" name="AutoShape 3">
          <a:extLst>
            <a:ext uri="{FF2B5EF4-FFF2-40B4-BE49-F238E27FC236}">
              <a16:creationId xmlns:a16="http://schemas.microsoft.com/office/drawing/2014/main" id="{00000000-0008-0000-0000-0000B1190000}"/>
            </a:ext>
          </a:extLst>
        </xdr:cNvPr>
        <xdr:cNvSpPr>
          <a:spLocks noChangeArrowheads="1"/>
        </xdr:cNvSpPr>
      </xdr:nvSpPr>
      <xdr:spPr bwMode="auto">
        <a:xfrm>
          <a:off x="247650" y="1466850"/>
          <a:ext cx="6877050" cy="12382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pPr>
            <a:lnSpc>
              <a:spcPts val="1300"/>
            </a:lnSpc>
          </a:pPr>
          <a:endParaRPr lang="ja-JP" altLang="en-US"/>
        </a:p>
      </xdr:txBody>
    </xdr:sp>
    <xdr:clientData/>
  </xdr:twoCellAnchor>
  <xdr:twoCellAnchor>
    <xdr:from>
      <xdr:col>6</xdr:col>
      <xdr:colOff>9525</xdr:colOff>
      <xdr:row>7</xdr:row>
      <xdr:rowOff>76200</xdr:rowOff>
    </xdr:from>
    <xdr:to>
      <xdr:col>12</xdr:col>
      <xdr:colOff>561975</xdr:colOff>
      <xdr:row>9</xdr:row>
      <xdr:rowOff>0</xdr:rowOff>
    </xdr:to>
    <xdr:sp macro="" textlink="">
      <xdr:nvSpPr>
        <xdr:cNvPr id="6148" name="AutoShape 4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>
          <a:spLocks noChangeArrowheads="1"/>
        </xdr:cNvSpPr>
      </xdr:nvSpPr>
      <xdr:spPr bwMode="auto">
        <a:xfrm>
          <a:off x="1885950" y="1066800"/>
          <a:ext cx="3619500" cy="390525"/>
        </a:xfrm>
        <a:prstGeom prst="ribbon">
          <a:avLst>
            <a:gd name="adj1" fmla="val 12500"/>
            <a:gd name="adj2" fmla="val 75000"/>
          </a:avLst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経営の理念･ビジョン</a:t>
          </a:r>
        </a:p>
      </xdr:txBody>
    </xdr:sp>
    <xdr:clientData/>
  </xdr:twoCellAnchor>
  <xdr:twoCellAnchor>
    <xdr:from>
      <xdr:col>3</xdr:col>
      <xdr:colOff>485775</xdr:colOff>
      <xdr:row>16</xdr:row>
      <xdr:rowOff>180975</xdr:rowOff>
    </xdr:from>
    <xdr:to>
      <xdr:col>6</xdr:col>
      <xdr:colOff>171450</xdr:colOff>
      <xdr:row>17</xdr:row>
      <xdr:rowOff>161925</xdr:rowOff>
    </xdr:to>
    <xdr:sp macro="" textlink="">
      <xdr:nvSpPr>
        <xdr:cNvPr id="6151" name="Oval 7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>
          <a:spLocks noChangeArrowheads="1"/>
        </xdr:cNvSpPr>
      </xdr:nvSpPr>
      <xdr:spPr bwMode="auto">
        <a:xfrm>
          <a:off x="857250" y="3286125"/>
          <a:ext cx="1190625" cy="276225"/>
        </a:xfrm>
        <a:prstGeom prst="ellipse">
          <a:avLst/>
        </a:prstGeom>
        <a:solidFill>
          <a:srgbClr val="00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生産規模</a:t>
          </a:r>
        </a:p>
      </xdr:txBody>
    </xdr:sp>
    <xdr:clientData/>
  </xdr:twoCellAnchor>
  <xdr:twoCellAnchor>
    <xdr:from>
      <xdr:col>12</xdr:col>
      <xdr:colOff>504825</xdr:colOff>
      <xdr:row>16</xdr:row>
      <xdr:rowOff>180975</xdr:rowOff>
    </xdr:from>
    <xdr:to>
      <xdr:col>14</xdr:col>
      <xdr:colOff>190500</xdr:colOff>
      <xdr:row>17</xdr:row>
      <xdr:rowOff>161925</xdr:rowOff>
    </xdr:to>
    <xdr:sp macro="" textlink="">
      <xdr:nvSpPr>
        <xdr:cNvPr id="6152" name="Oval 8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>
          <a:spLocks noChangeArrowheads="1"/>
        </xdr:cNvSpPr>
      </xdr:nvSpPr>
      <xdr:spPr bwMode="auto">
        <a:xfrm>
          <a:off x="5448300" y="3286125"/>
          <a:ext cx="1057275" cy="27622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単収・単価</a:t>
          </a:r>
        </a:p>
      </xdr:txBody>
    </xdr:sp>
    <xdr:clientData/>
  </xdr:twoCellAnchor>
  <xdr:twoCellAnchor>
    <xdr:from>
      <xdr:col>6</xdr:col>
      <xdr:colOff>9525</xdr:colOff>
      <xdr:row>40</xdr:row>
      <xdr:rowOff>9525</xdr:rowOff>
    </xdr:from>
    <xdr:to>
      <xdr:col>12</xdr:col>
      <xdr:colOff>676275</xdr:colOff>
      <xdr:row>41</xdr:row>
      <xdr:rowOff>152400</xdr:rowOff>
    </xdr:to>
    <xdr:sp macro="" textlink="">
      <xdr:nvSpPr>
        <xdr:cNvPr id="6155" name="AutoShape 11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>
          <a:spLocks noChangeArrowheads="1"/>
        </xdr:cNvSpPr>
      </xdr:nvSpPr>
      <xdr:spPr bwMode="auto">
        <a:xfrm>
          <a:off x="1885950" y="8486775"/>
          <a:ext cx="3733800" cy="314325"/>
        </a:xfrm>
        <a:prstGeom prst="plaque">
          <a:avLst>
            <a:gd name="adj" fmla="val 16667"/>
          </a:avLst>
        </a:prstGeom>
        <a:solidFill>
          <a:srgbClr val="FFFF00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目指す姿を実現するための戦略</a:t>
          </a:r>
        </a:p>
      </xdr:txBody>
    </xdr:sp>
    <xdr:clientData/>
  </xdr:twoCellAnchor>
  <xdr:twoCellAnchor>
    <xdr:from>
      <xdr:col>7</xdr:col>
      <xdr:colOff>180975</xdr:colOff>
      <xdr:row>14</xdr:row>
      <xdr:rowOff>9525</xdr:rowOff>
    </xdr:from>
    <xdr:to>
      <xdr:col>11</xdr:col>
      <xdr:colOff>352425</xdr:colOff>
      <xdr:row>16</xdr:row>
      <xdr:rowOff>133350</xdr:rowOff>
    </xdr:to>
    <xdr:sp macro="" textlink="">
      <xdr:nvSpPr>
        <xdr:cNvPr id="6156" name="AutoShape 12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>
          <a:spLocks noChangeArrowheads="1"/>
        </xdr:cNvSpPr>
      </xdr:nvSpPr>
      <xdr:spPr bwMode="auto">
        <a:xfrm>
          <a:off x="2600325" y="2876550"/>
          <a:ext cx="2190750" cy="361950"/>
        </a:xfrm>
        <a:prstGeom prst="plaque">
          <a:avLst>
            <a:gd name="adj" fmla="val 16667"/>
          </a:avLst>
        </a:prstGeom>
        <a:solidFill>
          <a:srgbClr val="FFFF00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目指す経営の目標</a:t>
          </a:r>
        </a:p>
      </xdr:txBody>
    </xdr:sp>
    <xdr:clientData/>
  </xdr:twoCellAnchor>
  <xdr:twoCellAnchor>
    <xdr:from>
      <xdr:col>3</xdr:col>
      <xdr:colOff>85725</xdr:colOff>
      <xdr:row>14</xdr:row>
      <xdr:rowOff>0</xdr:rowOff>
    </xdr:from>
    <xdr:to>
      <xdr:col>7</xdr:col>
      <xdr:colOff>104775</xdr:colOff>
      <xdr:row>16</xdr:row>
      <xdr:rowOff>95250</xdr:rowOff>
    </xdr:to>
    <xdr:sp macro="" textlink="">
      <xdr:nvSpPr>
        <xdr:cNvPr id="6160" name="AutoShape 16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>
          <a:spLocks noChangeArrowheads="1"/>
        </xdr:cNvSpPr>
      </xdr:nvSpPr>
      <xdr:spPr bwMode="auto">
        <a:xfrm>
          <a:off x="457200" y="2867025"/>
          <a:ext cx="2066925" cy="333375"/>
        </a:xfrm>
        <a:prstGeom prst="horizontalScroll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令和　年 月 日</a:t>
          </a:r>
        </a:p>
      </xdr:txBody>
    </xdr:sp>
    <xdr:clientData/>
  </xdr:twoCellAnchor>
  <xdr:twoCellAnchor>
    <xdr:from>
      <xdr:col>11</xdr:col>
      <xdr:colOff>447675</xdr:colOff>
      <xdr:row>14</xdr:row>
      <xdr:rowOff>0</xdr:rowOff>
    </xdr:from>
    <xdr:to>
      <xdr:col>14</xdr:col>
      <xdr:colOff>600075</xdr:colOff>
      <xdr:row>16</xdr:row>
      <xdr:rowOff>104775</xdr:rowOff>
    </xdr:to>
    <xdr:sp macro="" textlink="">
      <xdr:nvSpPr>
        <xdr:cNvPr id="6161" name="AutoShape 17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>
          <a:spLocks noChangeArrowheads="1"/>
        </xdr:cNvSpPr>
      </xdr:nvSpPr>
      <xdr:spPr bwMode="auto">
        <a:xfrm>
          <a:off x="4886325" y="2867025"/>
          <a:ext cx="2028825" cy="342900"/>
        </a:xfrm>
        <a:prstGeom prst="horizontalScroll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令和　年</a:t>
          </a:r>
        </a:p>
      </xdr:txBody>
    </xdr:sp>
    <xdr:clientData/>
  </xdr:twoCellAnchor>
  <xdr:twoCellAnchor>
    <xdr:from>
      <xdr:col>7</xdr:col>
      <xdr:colOff>85725</xdr:colOff>
      <xdr:row>19</xdr:row>
      <xdr:rowOff>123825</xdr:rowOff>
    </xdr:from>
    <xdr:to>
      <xdr:col>7</xdr:col>
      <xdr:colOff>428625</xdr:colOff>
      <xdr:row>22</xdr:row>
      <xdr:rowOff>95250</xdr:rowOff>
    </xdr:to>
    <xdr:sp macro="" textlink="">
      <xdr:nvSpPr>
        <xdr:cNvPr id="6921" name="AutoShape 18">
          <a:extLst>
            <a:ext uri="{FF2B5EF4-FFF2-40B4-BE49-F238E27FC236}">
              <a16:creationId xmlns:a16="http://schemas.microsoft.com/office/drawing/2014/main" id="{00000000-0008-0000-0000-0000091B0000}"/>
            </a:ext>
          </a:extLst>
        </xdr:cNvPr>
        <xdr:cNvSpPr>
          <a:spLocks noChangeArrowheads="1"/>
        </xdr:cNvSpPr>
      </xdr:nvSpPr>
      <xdr:spPr bwMode="auto">
        <a:xfrm>
          <a:off x="2505075" y="3895725"/>
          <a:ext cx="342900" cy="542925"/>
        </a:xfrm>
        <a:prstGeom prst="notchedRightArrow">
          <a:avLst>
            <a:gd name="adj1" fmla="val 50000"/>
            <a:gd name="adj2" fmla="val 25000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76200</xdr:colOff>
      <xdr:row>19</xdr:row>
      <xdr:rowOff>123825</xdr:rowOff>
    </xdr:from>
    <xdr:to>
      <xdr:col>11</xdr:col>
      <xdr:colOff>409575</xdr:colOff>
      <xdr:row>22</xdr:row>
      <xdr:rowOff>76200</xdr:rowOff>
    </xdr:to>
    <xdr:sp macro="" textlink="">
      <xdr:nvSpPr>
        <xdr:cNvPr id="6922" name="AutoShape 19">
          <a:extLst>
            <a:ext uri="{FF2B5EF4-FFF2-40B4-BE49-F238E27FC236}">
              <a16:creationId xmlns:a16="http://schemas.microsoft.com/office/drawing/2014/main" id="{00000000-0008-0000-0000-00000A1B0000}"/>
            </a:ext>
          </a:extLst>
        </xdr:cNvPr>
        <xdr:cNvSpPr>
          <a:spLocks noChangeArrowheads="1"/>
        </xdr:cNvSpPr>
      </xdr:nvSpPr>
      <xdr:spPr bwMode="auto">
        <a:xfrm rot="10800000">
          <a:off x="4514850" y="3895725"/>
          <a:ext cx="333375" cy="523875"/>
        </a:xfrm>
        <a:prstGeom prst="notchedRightArrow">
          <a:avLst>
            <a:gd name="adj1" fmla="val 50000"/>
            <a:gd name="adj2" fmla="val 25000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9525</xdr:colOff>
      <xdr:row>24</xdr:row>
      <xdr:rowOff>38100</xdr:rowOff>
    </xdr:from>
    <xdr:to>
      <xdr:col>10</xdr:col>
      <xdr:colOff>714375</xdr:colOff>
      <xdr:row>25</xdr:row>
      <xdr:rowOff>152400</xdr:rowOff>
    </xdr:to>
    <xdr:sp macro="" textlink="">
      <xdr:nvSpPr>
        <xdr:cNvPr id="6923" name="AutoShape 22">
          <a:extLst>
            <a:ext uri="{FF2B5EF4-FFF2-40B4-BE49-F238E27FC236}">
              <a16:creationId xmlns:a16="http://schemas.microsoft.com/office/drawing/2014/main" id="{00000000-0008-0000-0000-00000B1B0000}"/>
            </a:ext>
          </a:extLst>
        </xdr:cNvPr>
        <xdr:cNvSpPr>
          <a:spLocks noChangeArrowheads="1"/>
        </xdr:cNvSpPr>
      </xdr:nvSpPr>
      <xdr:spPr bwMode="auto">
        <a:xfrm rot="5400000">
          <a:off x="3567113" y="4405312"/>
          <a:ext cx="266700" cy="9810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329 h 21600"/>
            <a:gd name="T14" fmla="*/ 16626 w 21600"/>
            <a:gd name="T15" fmla="*/ 16271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1781" y="0"/>
              </a:moveTo>
              <a:lnTo>
                <a:pt x="11781" y="5329"/>
              </a:lnTo>
              <a:lnTo>
                <a:pt x="3375" y="5329"/>
              </a:lnTo>
              <a:lnTo>
                <a:pt x="3375" y="16271"/>
              </a:lnTo>
              <a:lnTo>
                <a:pt x="11781" y="16271"/>
              </a:lnTo>
              <a:lnTo>
                <a:pt x="11781" y="21600"/>
              </a:lnTo>
              <a:lnTo>
                <a:pt x="21600" y="10800"/>
              </a:lnTo>
              <a:lnTo>
                <a:pt x="11781" y="0"/>
              </a:lnTo>
              <a:close/>
            </a:path>
            <a:path w="21600" h="21600">
              <a:moveTo>
                <a:pt x="1350" y="5329"/>
              </a:moveTo>
              <a:lnTo>
                <a:pt x="1350" y="16271"/>
              </a:lnTo>
              <a:lnTo>
                <a:pt x="2700" y="16271"/>
              </a:lnTo>
              <a:lnTo>
                <a:pt x="2700" y="5329"/>
              </a:lnTo>
              <a:lnTo>
                <a:pt x="1350" y="5329"/>
              </a:lnTo>
              <a:close/>
            </a:path>
            <a:path w="21600" h="21600">
              <a:moveTo>
                <a:pt x="0" y="5329"/>
              </a:moveTo>
              <a:lnTo>
                <a:pt x="0" y="16271"/>
              </a:lnTo>
              <a:lnTo>
                <a:pt x="675" y="16271"/>
              </a:lnTo>
              <a:lnTo>
                <a:pt x="675" y="5329"/>
              </a:lnTo>
              <a:lnTo>
                <a:pt x="0" y="5329"/>
              </a:lnTo>
              <a:close/>
            </a:path>
          </a:pathLst>
        </a:cu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104775</xdr:colOff>
      <xdr:row>38</xdr:row>
      <xdr:rowOff>28575</xdr:rowOff>
    </xdr:from>
    <xdr:to>
      <xdr:col>11</xdr:col>
      <xdr:colOff>57150</xdr:colOff>
      <xdr:row>39</xdr:row>
      <xdr:rowOff>104775</xdr:rowOff>
    </xdr:to>
    <xdr:sp macro="" textlink="">
      <xdr:nvSpPr>
        <xdr:cNvPr id="6924" name="AutoShape 24">
          <a:extLst>
            <a:ext uri="{FF2B5EF4-FFF2-40B4-BE49-F238E27FC236}">
              <a16:creationId xmlns:a16="http://schemas.microsoft.com/office/drawing/2014/main" id="{00000000-0008-0000-0000-00000C1B0000}"/>
            </a:ext>
          </a:extLst>
        </xdr:cNvPr>
        <xdr:cNvSpPr>
          <a:spLocks noChangeArrowheads="1"/>
        </xdr:cNvSpPr>
      </xdr:nvSpPr>
      <xdr:spPr bwMode="auto">
        <a:xfrm rot="-5400000">
          <a:off x="3624262" y="7577138"/>
          <a:ext cx="276225" cy="1466850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62 h 21600"/>
            <a:gd name="T14" fmla="*/ 16261 w 21600"/>
            <a:gd name="T15" fmla="*/ 161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799" y="0"/>
              </a:moveTo>
              <a:lnTo>
                <a:pt x="10799" y="5462"/>
              </a:lnTo>
              <a:lnTo>
                <a:pt x="3375" y="5462"/>
              </a:lnTo>
              <a:lnTo>
                <a:pt x="3375" y="16138"/>
              </a:lnTo>
              <a:lnTo>
                <a:pt x="10799" y="16138"/>
              </a:lnTo>
              <a:lnTo>
                <a:pt x="10799" y="21600"/>
              </a:lnTo>
              <a:lnTo>
                <a:pt x="21600" y="10800"/>
              </a:lnTo>
              <a:lnTo>
                <a:pt x="10799" y="0"/>
              </a:lnTo>
              <a:close/>
            </a:path>
            <a:path w="21600" h="21600">
              <a:moveTo>
                <a:pt x="1350" y="5462"/>
              </a:moveTo>
              <a:lnTo>
                <a:pt x="1350" y="16138"/>
              </a:lnTo>
              <a:lnTo>
                <a:pt x="2700" y="16138"/>
              </a:lnTo>
              <a:lnTo>
                <a:pt x="2700" y="5462"/>
              </a:lnTo>
              <a:lnTo>
                <a:pt x="1350" y="5462"/>
              </a:lnTo>
              <a:close/>
            </a:path>
            <a:path w="21600" h="21600">
              <a:moveTo>
                <a:pt x="0" y="5462"/>
              </a:moveTo>
              <a:lnTo>
                <a:pt x="0" y="16138"/>
              </a:lnTo>
              <a:lnTo>
                <a:pt x="675" y="16138"/>
              </a:lnTo>
              <a:lnTo>
                <a:pt x="675" y="5462"/>
              </a:lnTo>
              <a:lnTo>
                <a:pt x="0" y="5462"/>
              </a:lnTo>
              <a:close/>
            </a:path>
          </a:pathLst>
        </a:custGeom>
        <a:solidFill>
          <a:srgbClr val="FF99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</xdr:row>
      <xdr:rowOff>57150</xdr:rowOff>
    </xdr:from>
    <xdr:to>
      <xdr:col>8</xdr:col>
      <xdr:colOff>790575</xdr:colOff>
      <xdr:row>1</xdr:row>
      <xdr:rowOff>381000</xdr:rowOff>
    </xdr:to>
    <xdr:sp macro="" textlink="">
      <xdr:nvSpPr>
        <xdr:cNvPr id="5121" name="AutoShape 1">
          <a:extLst>
            <a:ext uri="{FF2B5EF4-FFF2-40B4-BE49-F238E27FC236}">
              <a16:creationId xmlns:a16="http://schemas.microsoft.com/office/drawing/2014/main" id="{00000000-0008-0000-0700-000001140000}"/>
            </a:ext>
          </a:extLst>
        </xdr:cNvPr>
        <xdr:cNvSpPr>
          <a:spLocks noChangeArrowheads="1"/>
        </xdr:cNvSpPr>
      </xdr:nvSpPr>
      <xdr:spPr bwMode="auto">
        <a:xfrm>
          <a:off x="2143125" y="123825"/>
          <a:ext cx="3114675" cy="323850"/>
        </a:xfrm>
        <a:prstGeom prst="hexagon">
          <a:avLst>
            <a:gd name="adj" fmla="val 36333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　体　経　営　収　支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209550</xdr:colOff>
      <xdr:row>1</xdr:row>
      <xdr:rowOff>161925</xdr:rowOff>
    </xdr:from>
    <xdr:to>
      <xdr:col>31</xdr:col>
      <xdr:colOff>85725</xdr:colOff>
      <xdr:row>1</xdr:row>
      <xdr:rowOff>647700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00000000-0008-0000-0800-0000010C0000}"/>
            </a:ext>
          </a:extLst>
        </xdr:cNvPr>
        <xdr:cNvSpPr>
          <a:spLocks noChangeArrowheads="1"/>
        </xdr:cNvSpPr>
      </xdr:nvSpPr>
      <xdr:spPr bwMode="auto">
        <a:xfrm>
          <a:off x="5524500" y="266700"/>
          <a:ext cx="5210175" cy="485775"/>
        </a:xfrm>
        <a:prstGeom prst="hexagon">
          <a:avLst>
            <a:gd name="adj" fmla="val 40519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作　　付　　け　　体　　系</a:t>
          </a:r>
        </a:p>
      </xdr:txBody>
    </xdr:sp>
    <xdr:clientData/>
  </xdr:twoCellAnchor>
  <xdr:twoCellAnchor>
    <xdr:from>
      <xdr:col>15</xdr:col>
      <xdr:colOff>209550</xdr:colOff>
      <xdr:row>1</xdr:row>
      <xdr:rowOff>161925</xdr:rowOff>
    </xdr:from>
    <xdr:to>
      <xdr:col>31</xdr:col>
      <xdr:colOff>85725</xdr:colOff>
      <xdr:row>1</xdr:row>
      <xdr:rowOff>647700</xdr:rowOff>
    </xdr:to>
    <xdr:sp macro="" textlink="">
      <xdr:nvSpPr>
        <xdr:cNvPr id="3161" name="AutoShape 89">
          <a:extLst>
            <a:ext uri="{FF2B5EF4-FFF2-40B4-BE49-F238E27FC236}">
              <a16:creationId xmlns:a16="http://schemas.microsoft.com/office/drawing/2014/main" id="{00000000-0008-0000-0800-0000590C0000}"/>
            </a:ext>
          </a:extLst>
        </xdr:cNvPr>
        <xdr:cNvSpPr>
          <a:spLocks noChangeArrowheads="1"/>
        </xdr:cNvSpPr>
      </xdr:nvSpPr>
      <xdr:spPr bwMode="auto">
        <a:xfrm>
          <a:off x="5524500" y="266700"/>
          <a:ext cx="5210175" cy="485775"/>
        </a:xfrm>
        <a:prstGeom prst="hexagon">
          <a:avLst>
            <a:gd name="adj" fmla="val 40519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作　　付　　け　　体　　系</a:t>
          </a:r>
        </a:p>
      </xdr:txBody>
    </xdr:sp>
    <xdr:clientData/>
  </xdr:twoCellAnchor>
  <xdr:twoCellAnchor>
    <xdr:from>
      <xdr:col>12</xdr:col>
      <xdr:colOff>228600</xdr:colOff>
      <xdr:row>6</xdr:row>
      <xdr:rowOff>0</xdr:rowOff>
    </xdr:from>
    <xdr:to>
      <xdr:col>14</xdr:col>
      <xdr:colOff>85725</xdr:colOff>
      <xdr:row>6</xdr:row>
      <xdr:rowOff>0</xdr:rowOff>
    </xdr:to>
    <xdr:sp macro="" textlink="">
      <xdr:nvSpPr>
        <xdr:cNvPr id="10924" name="Line 90">
          <a:extLst>
            <a:ext uri="{FF2B5EF4-FFF2-40B4-BE49-F238E27FC236}">
              <a16:creationId xmlns:a16="http://schemas.microsoft.com/office/drawing/2014/main" id="{00000000-0008-0000-0800-0000AC2A0000}"/>
            </a:ext>
          </a:extLst>
        </xdr:cNvPr>
        <xdr:cNvSpPr>
          <a:spLocks noChangeShapeType="1"/>
        </xdr:cNvSpPr>
      </xdr:nvSpPr>
      <xdr:spPr bwMode="auto">
        <a:xfrm>
          <a:off x="4543425" y="1847850"/>
          <a:ext cx="523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228600</xdr:colOff>
      <xdr:row>6</xdr:row>
      <xdr:rowOff>0</xdr:rowOff>
    </xdr:from>
    <xdr:to>
      <xdr:col>22</xdr:col>
      <xdr:colOff>85725</xdr:colOff>
      <xdr:row>6</xdr:row>
      <xdr:rowOff>0</xdr:rowOff>
    </xdr:to>
    <xdr:sp macro="" textlink="">
      <xdr:nvSpPr>
        <xdr:cNvPr id="10925" name="Line 91">
          <a:extLst>
            <a:ext uri="{FF2B5EF4-FFF2-40B4-BE49-F238E27FC236}">
              <a16:creationId xmlns:a16="http://schemas.microsoft.com/office/drawing/2014/main" id="{00000000-0008-0000-0800-0000AD2A0000}"/>
            </a:ext>
          </a:extLst>
        </xdr:cNvPr>
        <xdr:cNvSpPr>
          <a:spLocks noChangeShapeType="1"/>
        </xdr:cNvSpPr>
      </xdr:nvSpPr>
      <xdr:spPr bwMode="auto">
        <a:xfrm flipV="1">
          <a:off x="5210175" y="1847850"/>
          <a:ext cx="2524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219075</xdr:colOff>
      <xdr:row>6</xdr:row>
      <xdr:rowOff>0</xdr:rowOff>
    </xdr:from>
    <xdr:to>
      <xdr:col>35</xdr:col>
      <xdr:colOff>57150</xdr:colOff>
      <xdr:row>6</xdr:row>
      <xdr:rowOff>0</xdr:rowOff>
    </xdr:to>
    <xdr:sp macro="" textlink="">
      <xdr:nvSpPr>
        <xdr:cNvPr id="10926" name="Line 94">
          <a:extLst>
            <a:ext uri="{FF2B5EF4-FFF2-40B4-BE49-F238E27FC236}">
              <a16:creationId xmlns:a16="http://schemas.microsoft.com/office/drawing/2014/main" id="{00000000-0008-0000-0800-0000AE2A0000}"/>
            </a:ext>
          </a:extLst>
        </xdr:cNvPr>
        <xdr:cNvSpPr>
          <a:spLocks noChangeShapeType="1"/>
        </xdr:cNvSpPr>
      </xdr:nvSpPr>
      <xdr:spPr bwMode="auto">
        <a:xfrm>
          <a:off x="7534275" y="1847850"/>
          <a:ext cx="450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238125</xdr:colOff>
      <xdr:row>6</xdr:row>
      <xdr:rowOff>0</xdr:rowOff>
    </xdr:from>
    <xdr:to>
      <xdr:col>37</xdr:col>
      <xdr:colOff>47625</xdr:colOff>
      <xdr:row>6</xdr:row>
      <xdr:rowOff>0</xdr:rowOff>
    </xdr:to>
    <xdr:sp macro="" textlink="">
      <xdr:nvSpPr>
        <xdr:cNvPr id="10927" name="Line 95">
          <a:extLst>
            <a:ext uri="{FF2B5EF4-FFF2-40B4-BE49-F238E27FC236}">
              <a16:creationId xmlns:a16="http://schemas.microsoft.com/office/drawing/2014/main" id="{00000000-0008-0000-0800-0000AF2A0000}"/>
            </a:ext>
          </a:extLst>
        </xdr:cNvPr>
        <xdr:cNvSpPr>
          <a:spLocks noChangeShapeType="1"/>
        </xdr:cNvSpPr>
      </xdr:nvSpPr>
      <xdr:spPr bwMode="auto">
        <a:xfrm>
          <a:off x="12220575" y="1847850"/>
          <a:ext cx="476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228600</xdr:colOff>
      <xdr:row>6</xdr:row>
      <xdr:rowOff>0</xdr:rowOff>
    </xdr:from>
    <xdr:to>
      <xdr:col>59</xdr:col>
      <xdr:colOff>47625</xdr:colOff>
      <xdr:row>6</xdr:row>
      <xdr:rowOff>0</xdr:rowOff>
    </xdr:to>
    <xdr:sp macro="" textlink="">
      <xdr:nvSpPr>
        <xdr:cNvPr id="10928" name="Line 96">
          <a:extLst>
            <a:ext uri="{FF2B5EF4-FFF2-40B4-BE49-F238E27FC236}">
              <a16:creationId xmlns:a16="http://schemas.microsoft.com/office/drawing/2014/main" id="{00000000-0008-0000-0800-0000B02A0000}"/>
            </a:ext>
          </a:extLst>
        </xdr:cNvPr>
        <xdr:cNvSpPr>
          <a:spLocks noChangeShapeType="1"/>
        </xdr:cNvSpPr>
      </xdr:nvSpPr>
      <xdr:spPr bwMode="auto">
        <a:xfrm>
          <a:off x="12877800" y="1847850"/>
          <a:ext cx="7153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228600</xdr:colOff>
      <xdr:row>6</xdr:row>
      <xdr:rowOff>0</xdr:rowOff>
    </xdr:from>
    <xdr:to>
      <xdr:col>48</xdr:col>
      <xdr:colOff>76200</xdr:colOff>
      <xdr:row>6</xdr:row>
      <xdr:rowOff>0</xdr:rowOff>
    </xdr:to>
    <xdr:sp macro="" textlink="">
      <xdr:nvSpPr>
        <xdr:cNvPr id="10929" name="Line 97">
          <a:extLst>
            <a:ext uri="{FF2B5EF4-FFF2-40B4-BE49-F238E27FC236}">
              <a16:creationId xmlns:a16="http://schemas.microsoft.com/office/drawing/2014/main" id="{00000000-0008-0000-0800-0000B12A0000}"/>
            </a:ext>
          </a:extLst>
        </xdr:cNvPr>
        <xdr:cNvSpPr>
          <a:spLocks noChangeShapeType="1"/>
        </xdr:cNvSpPr>
      </xdr:nvSpPr>
      <xdr:spPr bwMode="auto">
        <a:xfrm>
          <a:off x="15211425" y="184785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228600</xdr:colOff>
      <xdr:row>6</xdr:row>
      <xdr:rowOff>0</xdr:rowOff>
    </xdr:from>
    <xdr:to>
      <xdr:col>59</xdr:col>
      <xdr:colOff>85725</xdr:colOff>
      <xdr:row>6</xdr:row>
      <xdr:rowOff>0</xdr:rowOff>
    </xdr:to>
    <xdr:sp macro="" textlink="">
      <xdr:nvSpPr>
        <xdr:cNvPr id="10930" name="Line 98">
          <a:extLst>
            <a:ext uri="{FF2B5EF4-FFF2-40B4-BE49-F238E27FC236}">
              <a16:creationId xmlns:a16="http://schemas.microsoft.com/office/drawing/2014/main" id="{00000000-0008-0000-0800-0000B22A0000}"/>
            </a:ext>
          </a:extLst>
        </xdr:cNvPr>
        <xdr:cNvSpPr>
          <a:spLocks noChangeShapeType="1"/>
        </xdr:cNvSpPr>
      </xdr:nvSpPr>
      <xdr:spPr bwMode="auto">
        <a:xfrm>
          <a:off x="16544925" y="1847850"/>
          <a:ext cx="3524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228600</xdr:colOff>
      <xdr:row>6</xdr:row>
      <xdr:rowOff>0</xdr:rowOff>
    </xdr:from>
    <xdr:to>
      <xdr:col>72</xdr:col>
      <xdr:colOff>76200</xdr:colOff>
      <xdr:row>6</xdr:row>
      <xdr:rowOff>0</xdr:rowOff>
    </xdr:to>
    <xdr:sp macro="" textlink="">
      <xdr:nvSpPr>
        <xdr:cNvPr id="10931" name="Line 99">
          <a:extLst>
            <a:ext uri="{FF2B5EF4-FFF2-40B4-BE49-F238E27FC236}">
              <a16:creationId xmlns:a16="http://schemas.microsoft.com/office/drawing/2014/main" id="{00000000-0008-0000-0800-0000B32A0000}"/>
            </a:ext>
          </a:extLst>
        </xdr:cNvPr>
        <xdr:cNvSpPr>
          <a:spLocks noChangeShapeType="1"/>
        </xdr:cNvSpPr>
      </xdr:nvSpPr>
      <xdr:spPr bwMode="auto">
        <a:xfrm>
          <a:off x="23212425" y="184785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228600</xdr:colOff>
      <xdr:row>6</xdr:row>
      <xdr:rowOff>0</xdr:rowOff>
    </xdr:from>
    <xdr:to>
      <xdr:col>83</xdr:col>
      <xdr:colOff>85725</xdr:colOff>
      <xdr:row>6</xdr:row>
      <xdr:rowOff>0</xdr:rowOff>
    </xdr:to>
    <xdr:sp macro="" textlink="">
      <xdr:nvSpPr>
        <xdr:cNvPr id="10932" name="Line 100">
          <a:extLst>
            <a:ext uri="{FF2B5EF4-FFF2-40B4-BE49-F238E27FC236}">
              <a16:creationId xmlns:a16="http://schemas.microsoft.com/office/drawing/2014/main" id="{00000000-0008-0000-0800-0000B42A0000}"/>
            </a:ext>
          </a:extLst>
        </xdr:cNvPr>
        <xdr:cNvSpPr>
          <a:spLocks noChangeShapeType="1"/>
        </xdr:cNvSpPr>
      </xdr:nvSpPr>
      <xdr:spPr bwMode="auto">
        <a:xfrm>
          <a:off x="24545925" y="1847850"/>
          <a:ext cx="3524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228600</xdr:colOff>
      <xdr:row>6</xdr:row>
      <xdr:rowOff>0</xdr:rowOff>
    </xdr:from>
    <xdr:to>
      <xdr:col>96</xdr:col>
      <xdr:colOff>76200</xdr:colOff>
      <xdr:row>6</xdr:row>
      <xdr:rowOff>0</xdr:rowOff>
    </xdr:to>
    <xdr:sp macro="" textlink="">
      <xdr:nvSpPr>
        <xdr:cNvPr id="10933" name="Line 101">
          <a:extLst>
            <a:ext uri="{FF2B5EF4-FFF2-40B4-BE49-F238E27FC236}">
              <a16:creationId xmlns:a16="http://schemas.microsoft.com/office/drawing/2014/main" id="{00000000-0008-0000-0800-0000B52A0000}"/>
            </a:ext>
          </a:extLst>
        </xdr:cNvPr>
        <xdr:cNvSpPr>
          <a:spLocks noChangeShapeType="1"/>
        </xdr:cNvSpPr>
      </xdr:nvSpPr>
      <xdr:spPr bwMode="auto">
        <a:xfrm>
          <a:off x="31213425" y="184785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228600</xdr:colOff>
      <xdr:row>6</xdr:row>
      <xdr:rowOff>0</xdr:rowOff>
    </xdr:from>
    <xdr:to>
      <xdr:col>107</xdr:col>
      <xdr:colOff>85725</xdr:colOff>
      <xdr:row>6</xdr:row>
      <xdr:rowOff>0</xdr:rowOff>
    </xdr:to>
    <xdr:sp macro="" textlink="">
      <xdr:nvSpPr>
        <xdr:cNvPr id="10934" name="Line 102">
          <a:extLst>
            <a:ext uri="{FF2B5EF4-FFF2-40B4-BE49-F238E27FC236}">
              <a16:creationId xmlns:a16="http://schemas.microsoft.com/office/drawing/2014/main" id="{00000000-0008-0000-0800-0000B62A0000}"/>
            </a:ext>
          </a:extLst>
        </xdr:cNvPr>
        <xdr:cNvSpPr>
          <a:spLocks noChangeShapeType="1"/>
        </xdr:cNvSpPr>
      </xdr:nvSpPr>
      <xdr:spPr bwMode="auto">
        <a:xfrm>
          <a:off x="32546925" y="1847850"/>
          <a:ext cx="3505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238125</xdr:colOff>
      <xdr:row>6</xdr:row>
      <xdr:rowOff>0</xdr:rowOff>
    </xdr:from>
    <xdr:to>
      <xdr:col>85</xdr:col>
      <xdr:colOff>47625</xdr:colOff>
      <xdr:row>6</xdr:row>
      <xdr:rowOff>0</xdr:rowOff>
    </xdr:to>
    <xdr:sp macro="" textlink="">
      <xdr:nvSpPr>
        <xdr:cNvPr id="10935" name="Line 103">
          <a:extLst>
            <a:ext uri="{FF2B5EF4-FFF2-40B4-BE49-F238E27FC236}">
              <a16:creationId xmlns:a16="http://schemas.microsoft.com/office/drawing/2014/main" id="{00000000-0008-0000-0800-0000B72A0000}"/>
            </a:ext>
          </a:extLst>
        </xdr:cNvPr>
        <xdr:cNvSpPr>
          <a:spLocks noChangeShapeType="1"/>
        </xdr:cNvSpPr>
      </xdr:nvSpPr>
      <xdr:spPr bwMode="auto">
        <a:xfrm>
          <a:off x="28222575" y="1847850"/>
          <a:ext cx="476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257175</xdr:colOff>
      <xdr:row>6</xdr:row>
      <xdr:rowOff>0</xdr:rowOff>
    </xdr:from>
    <xdr:to>
      <xdr:col>107</xdr:col>
      <xdr:colOff>47625</xdr:colOff>
      <xdr:row>6</xdr:row>
      <xdr:rowOff>0</xdr:rowOff>
    </xdr:to>
    <xdr:sp macro="" textlink="">
      <xdr:nvSpPr>
        <xdr:cNvPr id="10936" name="Line 104">
          <a:extLst>
            <a:ext uri="{FF2B5EF4-FFF2-40B4-BE49-F238E27FC236}">
              <a16:creationId xmlns:a16="http://schemas.microsoft.com/office/drawing/2014/main" id="{00000000-0008-0000-0800-0000B82A0000}"/>
            </a:ext>
          </a:extLst>
        </xdr:cNvPr>
        <xdr:cNvSpPr>
          <a:spLocks noChangeShapeType="1"/>
        </xdr:cNvSpPr>
      </xdr:nvSpPr>
      <xdr:spPr bwMode="auto">
        <a:xfrm>
          <a:off x="28908375" y="1847850"/>
          <a:ext cx="7105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238125</xdr:colOff>
      <xdr:row>6</xdr:row>
      <xdr:rowOff>0</xdr:rowOff>
    </xdr:from>
    <xdr:to>
      <xdr:col>61</xdr:col>
      <xdr:colOff>47625</xdr:colOff>
      <xdr:row>6</xdr:row>
      <xdr:rowOff>0</xdr:rowOff>
    </xdr:to>
    <xdr:sp macro="" textlink="">
      <xdr:nvSpPr>
        <xdr:cNvPr id="10937" name="Line 105">
          <a:extLst>
            <a:ext uri="{FF2B5EF4-FFF2-40B4-BE49-F238E27FC236}">
              <a16:creationId xmlns:a16="http://schemas.microsoft.com/office/drawing/2014/main" id="{00000000-0008-0000-0800-0000B92A0000}"/>
            </a:ext>
          </a:extLst>
        </xdr:cNvPr>
        <xdr:cNvSpPr>
          <a:spLocks noChangeShapeType="1"/>
        </xdr:cNvSpPr>
      </xdr:nvSpPr>
      <xdr:spPr bwMode="auto">
        <a:xfrm>
          <a:off x="20221575" y="1847850"/>
          <a:ext cx="476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238125</xdr:colOff>
      <xdr:row>6</xdr:row>
      <xdr:rowOff>0</xdr:rowOff>
    </xdr:from>
    <xdr:to>
      <xdr:col>83</xdr:col>
      <xdr:colOff>47625</xdr:colOff>
      <xdr:row>6</xdr:row>
      <xdr:rowOff>0</xdr:rowOff>
    </xdr:to>
    <xdr:sp macro="" textlink="">
      <xdr:nvSpPr>
        <xdr:cNvPr id="10938" name="Line 106">
          <a:extLst>
            <a:ext uri="{FF2B5EF4-FFF2-40B4-BE49-F238E27FC236}">
              <a16:creationId xmlns:a16="http://schemas.microsoft.com/office/drawing/2014/main" id="{00000000-0008-0000-0800-0000BA2A0000}"/>
            </a:ext>
          </a:extLst>
        </xdr:cNvPr>
        <xdr:cNvSpPr>
          <a:spLocks noChangeShapeType="1"/>
        </xdr:cNvSpPr>
      </xdr:nvSpPr>
      <xdr:spPr bwMode="auto">
        <a:xfrm flipV="1">
          <a:off x="20888325" y="1847850"/>
          <a:ext cx="7143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107</xdr:col>
      <xdr:colOff>238125</xdr:colOff>
      <xdr:row>6</xdr:row>
      <xdr:rowOff>0</xdr:rowOff>
    </xdr:from>
    <xdr:to>
      <xdr:col>109</xdr:col>
      <xdr:colOff>47625</xdr:colOff>
      <xdr:row>6</xdr:row>
      <xdr:rowOff>0</xdr:rowOff>
    </xdr:to>
    <xdr:sp macro="" textlink="">
      <xdr:nvSpPr>
        <xdr:cNvPr id="10939" name="Line 107">
          <a:extLst>
            <a:ext uri="{FF2B5EF4-FFF2-40B4-BE49-F238E27FC236}">
              <a16:creationId xmlns:a16="http://schemas.microsoft.com/office/drawing/2014/main" id="{00000000-0008-0000-0800-0000BB2A0000}"/>
            </a:ext>
          </a:extLst>
        </xdr:cNvPr>
        <xdr:cNvSpPr>
          <a:spLocks noChangeShapeType="1"/>
        </xdr:cNvSpPr>
      </xdr:nvSpPr>
      <xdr:spPr bwMode="auto">
        <a:xfrm>
          <a:off x="36204525" y="1847850"/>
          <a:ext cx="476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109</xdr:col>
      <xdr:colOff>228600</xdr:colOff>
      <xdr:row>6</xdr:row>
      <xdr:rowOff>0</xdr:rowOff>
    </xdr:from>
    <xdr:to>
      <xdr:col>122</xdr:col>
      <xdr:colOff>238125</xdr:colOff>
      <xdr:row>6</xdr:row>
      <xdr:rowOff>0</xdr:rowOff>
    </xdr:to>
    <xdr:sp macro="" textlink="">
      <xdr:nvSpPr>
        <xdr:cNvPr id="10940" name="Line 108">
          <a:extLst>
            <a:ext uri="{FF2B5EF4-FFF2-40B4-BE49-F238E27FC236}">
              <a16:creationId xmlns:a16="http://schemas.microsoft.com/office/drawing/2014/main" id="{00000000-0008-0000-0800-0000BC2A0000}"/>
            </a:ext>
          </a:extLst>
        </xdr:cNvPr>
        <xdr:cNvSpPr>
          <a:spLocks noChangeShapeType="1"/>
        </xdr:cNvSpPr>
      </xdr:nvSpPr>
      <xdr:spPr bwMode="auto">
        <a:xfrm>
          <a:off x="36861750" y="1847850"/>
          <a:ext cx="434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116</xdr:col>
      <xdr:colOff>228600</xdr:colOff>
      <xdr:row>6</xdr:row>
      <xdr:rowOff>0</xdr:rowOff>
    </xdr:from>
    <xdr:to>
      <xdr:col>120</xdr:col>
      <xdr:colOff>76200</xdr:colOff>
      <xdr:row>6</xdr:row>
      <xdr:rowOff>0</xdr:rowOff>
    </xdr:to>
    <xdr:sp macro="" textlink="">
      <xdr:nvSpPr>
        <xdr:cNvPr id="10941" name="Line 109">
          <a:extLst>
            <a:ext uri="{FF2B5EF4-FFF2-40B4-BE49-F238E27FC236}">
              <a16:creationId xmlns:a16="http://schemas.microsoft.com/office/drawing/2014/main" id="{00000000-0008-0000-0800-0000BD2A0000}"/>
            </a:ext>
          </a:extLst>
        </xdr:cNvPr>
        <xdr:cNvSpPr>
          <a:spLocks noChangeShapeType="1"/>
        </xdr:cNvSpPr>
      </xdr:nvSpPr>
      <xdr:spPr bwMode="auto">
        <a:xfrm>
          <a:off x="39195375" y="184785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120</xdr:col>
      <xdr:colOff>238125</xdr:colOff>
      <xdr:row>6</xdr:row>
      <xdr:rowOff>0</xdr:rowOff>
    </xdr:from>
    <xdr:to>
      <xdr:col>122</xdr:col>
      <xdr:colOff>266700</xdr:colOff>
      <xdr:row>6</xdr:row>
      <xdr:rowOff>0</xdr:rowOff>
    </xdr:to>
    <xdr:sp macro="" textlink="">
      <xdr:nvSpPr>
        <xdr:cNvPr id="10942" name="Line 110">
          <a:extLst>
            <a:ext uri="{FF2B5EF4-FFF2-40B4-BE49-F238E27FC236}">
              <a16:creationId xmlns:a16="http://schemas.microsoft.com/office/drawing/2014/main" id="{00000000-0008-0000-0800-0000BE2A0000}"/>
            </a:ext>
          </a:extLst>
        </xdr:cNvPr>
        <xdr:cNvSpPr>
          <a:spLocks noChangeShapeType="1"/>
        </xdr:cNvSpPr>
      </xdr:nvSpPr>
      <xdr:spPr bwMode="auto">
        <a:xfrm>
          <a:off x="40538400" y="18478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257175</xdr:colOff>
      <xdr:row>6</xdr:row>
      <xdr:rowOff>0</xdr:rowOff>
    </xdr:from>
    <xdr:to>
      <xdr:col>46</xdr:col>
      <xdr:colOff>76200</xdr:colOff>
      <xdr:row>6</xdr:row>
      <xdr:rowOff>0</xdr:rowOff>
    </xdr:to>
    <xdr:sp macro="" textlink="">
      <xdr:nvSpPr>
        <xdr:cNvPr id="10943" name="Line 119">
          <a:extLst>
            <a:ext uri="{FF2B5EF4-FFF2-40B4-BE49-F238E27FC236}">
              <a16:creationId xmlns:a16="http://schemas.microsoft.com/office/drawing/2014/main" id="{00000000-0008-0000-0800-0000BF2A0000}"/>
            </a:ext>
          </a:extLst>
        </xdr:cNvPr>
        <xdr:cNvSpPr>
          <a:spLocks noChangeShapeType="1"/>
        </xdr:cNvSpPr>
      </xdr:nvSpPr>
      <xdr:spPr bwMode="auto">
        <a:xfrm flipV="1">
          <a:off x="10239375" y="1847850"/>
          <a:ext cx="548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257175</xdr:colOff>
      <xdr:row>6</xdr:row>
      <xdr:rowOff>0</xdr:rowOff>
    </xdr:from>
    <xdr:to>
      <xdr:col>70</xdr:col>
      <xdr:colOff>76200</xdr:colOff>
      <xdr:row>6</xdr:row>
      <xdr:rowOff>0</xdr:rowOff>
    </xdr:to>
    <xdr:sp macro="" textlink="">
      <xdr:nvSpPr>
        <xdr:cNvPr id="10944" name="Line 120">
          <a:extLst>
            <a:ext uri="{FF2B5EF4-FFF2-40B4-BE49-F238E27FC236}">
              <a16:creationId xmlns:a16="http://schemas.microsoft.com/office/drawing/2014/main" id="{00000000-0008-0000-0800-0000C02A0000}"/>
            </a:ext>
          </a:extLst>
        </xdr:cNvPr>
        <xdr:cNvSpPr>
          <a:spLocks noChangeShapeType="1"/>
        </xdr:cNvSpPr>
      </xdr:nvSpPr>
      <xdr:spPr bwMode="auto">
        <a:xfrm flipV="1">
          <a:off x="18240375" y="1847850"/>
          <a:ext cx="548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257175</xdr:colOff>
      <xdr:row>6</xdr:row>
      <xdr:rowOff>0</xdr:rowOff>
    </xdr:from>
    <xdr:to>
      <xdr:col>94</xdr:col>
      <xdr:colOff>76200</xdr:colOff>
      <xdr:row>6</xdr:row>
      <xdr:rowOff>0</xdr:rowOff>
    </xdr:to>
    <xdr:sp macro="" textlink="">
      <xdr:nvSpPr>
        <xdr:cNvPr id="10945" name="Line 121">
          <a:extLst>
            <a:ext uri="{FF2B5EF4-FFF2-40B4-BE49-F238E27FC236}">
              <a16:creationId xmlns:a16="http://schemas.microsoft.com/office/drawing/2014/main" id="{00000000-0008-0000-0800-0000C12A0000}"/>
            </a:ext>
          </a:extLst>
        </xdr:cNvPr>
        <xdr:cNvSpPr>
          <a:spLocks noChangeShapeType="1"/>
        </xdr:cNvSpPr>
      </xdr:nvSpPr>
      <xdr:spPr bwMode="auto">
        <a:xfrm flipV="1">
          <a:off x="26241375" y="1847850"/>
          <a:ext cx="548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257175</xdr:colOff>
      <xdr:row>6</xdr:row>
      <xdr:rowOff>0</xdr:rowOff>
    </xdr:from>
    <xdr:to>
      <xdr:col>118</xdr:col>
      <xdr:colOff>76200</xdr:colOff>
      <xdr:row>6</xdr:row>
      <xdr:rowOff>0</xdr:rowOff>
    </xdr:to>
    <xdr:sp macro="" textlink="">
      <xdr:nvSpPr>
        <xdr:cNvPr id="10946" name="Line 122">
          <a:extLst>
            <a:ext uri="{FF2B5EF4-FFF2-40B4-BE49-F238E27FC236}">
              <a16:creationId xmlns:a16="http://schemas.microsoft.com/office/drawing/2014/main" id="{00000000-0008-0000-0800-0000C22A0000}"/>
            </a:ext>
          </a:extLst>
        </xdr:cNvPr>
        <xdr:cNvSpPr>
          <a:spLocks noChangeShapeType="1"/>
        </xdr:cNvSpPr>
      </xdr:nvSpPr>
      <xdr:spPr bwMode="auto">
        <a:xfrm flipV="1">
          <a:off x="34223325" y="1847850"/>
          <a:ext cx="548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257175</xdr:colOff>
      <xdr:row>6</xdr:row>
      <xdr:rowOff>0</xdr:rowOff>
    </xdr:from>
    <xdr:to>
      <xdr:col>22</xdr:col>
      <xdr:colOff>47625</xdr:colOff>
      <xdr:row>6</xdr:row>
      <xdr:rowOff>0</xdr:rowOff>
    </xdr:to>
    <xdr:sp macro="" textlink="">
      <xdr:nvSpPr>
        <xdr:cNvPr id="10947" name="Line 123">
          <a:extLst>
            <a:ext uri="{FF2B5EF4-FFF2-40B4-BE49-F238E27FC236}">
              <a16:creationId xmlns:a16="http://schemas.microsoft.com/office/drawing/2014/main" id="{00000000-0008-0000-0800-0000C32A0000}"/>
            </a:ext>
          </a:extLst>
        </xdr:cNvPr>
        <xdr:cNvSpPr>
          <a:spLocks noChangeShapeType="1"/>
        </xdr:cNvSpPr>
      </xdr:nvSpPr>
      <xdr:spPr bwMode="auto">
        <a:xfrm flipV="1">
          <a:off x="6905625" y="184785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1438275</xdr:colOff>
      <xdr:row>0</xdr:row>
      <xdr:rowOff>276225</xdr:rowOff>
    </xdr:from>
    <xdr:to>
      <xdr:col>7</xdr:col>
      <xdr:colOff>876300</xdr:colOff>
      <xdr:row>1</xdr:row>
      <xdr:rowOff>238125</xdr:rowOff>
    </xdr:to>
    <xdr:sp macro="" textlink="">
      <xdr:nvSpPr>
        <xdr:cNvPr id="8193" name="AutoShape 1">
          <a:extLs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>
          <a:spLocks noChangeArrowheads="1"/>
        </xdr:cNvSpPr>
      </xdr:nvSpPr>
      <xdr:spPr bwMode="auto">
        <a:xfrm>
          <a:off x="3819525" y="276225"/>
          <a:ext cx="3924300" cy="476250"/>
        </a:xfrm>
        <a:prstGeom prst="hexagon">
          <a:avLst>
            <a:gd name="adj" fmla="val 31129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　金　繰　り　計　画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1</xdr:row>
      <xdr:rowOff>66675</xdr:rowOff>
    </xdr:from>
    <xdr:to>
      <xdr:col>7</xdr:col>
      <xdr:colOff>847725</xdr:colOff>
      <xdr:row>1</xdr:row>
      <xdr:rowOff>419100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>
          <a:spLocks noChangeArrowheads="1"/>
        </xdr:cNvSpPr>
      </xdr:nvSpPr>
      <xdr:spPr bwMode="auto">
        <a:xfrm>
          <a:off x="1752600" y="142875"/>
          <a:ext cx="3476625" cy="352425"/>
        </a:xfrm>
        <a:prstGeom prst="hexagon">
          <a:avLst>
            <a:gd name="adj" fmla="val 37267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経営耕地確保計画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571499</xdr:colOff>
      <xdr:row>24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0B132E-2FF8-498D-A3CE-55652D6420B4}"/>
            </a:ext>
          </a:extLst>
        </xdr:cNvPr>
        <xdr:cNvSpPr txBox="1"/>
      </xdr:nvSpPr>
      <xdr:spPr>
        <a:xfrm>
          <a:off x="0" y="8134350"/>
          <a:ext cx="5438774" cy="314325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使用される機械を追加・削除されたうえ、使用される品目にチェックをお願いします。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1076325</xdr:colOff>
      <xdr:row>1</xdr:row>
      <xdr:rowOff>66675</xdr:rowOff>
    </xdr:from>
    <xdr:to>
      <xdr:col>8</xdr:col>
      <xdr:colOff>809625</xdr:colOff>
      <xdr:row>1</xdr:row>
      <xdr:rowOff>419100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>
          <a:spLocks noChangeArrowheads="1"/>
        </xdr:cNvSpPr>
      </xdr:nvSpPr>
      <xdr:spPr bwMode="auto">
        <a:xfrm>
          <a:off x="1924050" y="171450"/>
          <a:ext cx="3467100" cy="352425"/>
        </a:xfrm>
        <a:prstGeom prst="hexagon">
          <a:avLst>
            <a:gd name="adj" fmla="val 37165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施設機械の導入計画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161925</xdr:rowOff>
    </xdr:from>
    <xdr:to>
      <xdr:col>9</xdr:col>
      <xdr:colOff>9525</xdr:colOff>
      <xdr:row>1</xdr:row>
      <xdr:rowOff>19050</xdr:rowOff>
    </xdr:to>
    <xdr:sp macro="" textlink="">
      <xdr:nvSpPr>
        <xdr:cNvPr id="7169" name="AutoShape 1">
          <a:extLst>
            <a:ext uri="{FF2B5EF4-FFF2-40B4-BE49-F238E27FC236}">
              <a16:creationId xmlns:a16="http://schemas.microsoft.com/office/drawing/2014/main" id="{00000000-0008-0000-0400-0000011C0000}"/>
            </a:ext>
          </a:extLst>
        </xdr:cNvPr>
        <xdr:cNvSpPr>
          <a:spLocks noChangeArrowheads="1"/>
        </xdr:cNvSpPr>
      </xdr:nvSpPr>
      <xdr:spPr bwMode="auto">
        <a:xfrm>
          <a:off x="3333750" y="161925"/>
          <a:ext cx="3667125" cy="476250"/>
        </a:xfrm>
        <a:prstGeom prst="hexagon">
          <a:avLst>
            <a:gd name="adj" fmla="val 29089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借入金返済計画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1304924</xdr:colOff>
      <xdr:row>24</xdr:row>
      <xdr:rowOff>133349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F986FC-4984-4DA7-9221-4ADA47A82665}"/>
            </a:ext>
          </a:extLst>
        </xdr:cNvPr>
        <xdr:cNvSpPr txBox="1"/>
      </xdr:nvSpPr>
      <xdr:spPr>
        <a:xfrm>
          <a:off x="0" y="6038850"/>
          <a:ext cx="7439024" cy="304799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必要な資材や農具等の数や金額の確認　</a:t>
          </a:r>
          <a:r>
            <a:rPr kumimoji="1" lang="en-US" altLang="ja-JP" sz="1100" kern="1200"/>
            <a:t>※</a:t>
          </a:r>
          <a:r>
            <a:rPr kumimoji="1" lang="ja-JP" altLang="en-US" sz="1100" kern="1200"/>
            <a:t>追加や削除、分かりやすいように表を作り替えられて大丈夫です。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</xdr:row>
      <xdr:rowOff>57150</xdr:rowOff>
    </xdr:from>
    <xdr:to>
      <xdr:col>8</xdr:col>
      <xdr:colOff>790575</xdr:colOff>
      <xdr:row>1</xdr:row>
      <xdr:rowOff>381000</xdr:rowOff>
    </xdr:to>
    <xdr:sp macro="" textlink="">
      <xdr:nvSpPr>
        <xdr:cNvPr id="4097" name="AutoShape 1">
          <a:extLst>
            <a:ext uri="{FF2B5EF4-FFF2-40B4-BE49-F238E27FC236}">
              <a16:creationId xmlns:a16="http://schemas.microsoft.com/office/drawing/2014/main" id="{00000000-0008-0000-0500-000001100000}"/>
            </a:ext>
          </a:extLst>
        </xdr:cNvPr>
        <xdr:cNvSpPr>
          <a:spLocks noChangeArrowheads="1"/>
        </xdr:cNvSpPr>
      </xdr:nvSpPr>
      <xdr:spPr bwMode="auto">
        <a:xfrm>
          <a:off x="2143125" y="123825"/>
          <a:ext cx="3114675" cy="323850"/>
        </a:xfrm>
        <a:prstGeom prst="hexagon">
          <a:avLst>
            <a:gd name="adj" fmla="val 36333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品目別経営収支　ＮＯ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.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</xdr:txBody>
    </xdr:sp>
    <xdr:clientData/>
  </xdr:twoCellAnchor>
  <xdr:twoCellAnchor>
    <xdr:from>
      <xdr:col>16</xdr:col>
      <xdr:colOff>333375</xdr:colOff>
      <xdr:row>1</xdr:row>
      <xdr:rowOff>57150</xdr:rowOff>
    </xdr:from>
    <xdr:to>
      <xdr:col>19</xdr:col>
      <xdr:colOff>790575</xdr:colOff>
      <xdr:row>1</xdr:row>
      <xdr:rowOff>381000</xdr:rowOff>
    </xdr:to>
    <xdr:sp macro="" textlink="">
      <xdr:nvSpPr>
        <xdr:cNvPr id="4098" name="AutoShape 2">
          <a:extLst>
            <a:ext uri="{FF2B5EF4-FFF2-40B4-BE49-F238E27FC236}">
              <a16:creationId xmlns:a16="http://schemas.microsoft.com/office/drawing/2014/main" id="{00000000-0008-0000-0500-000002100000}"/>
            </a:ext>
          </a:extLst>
        </xdr:cNvPr>
        <xdr:cNvSpPr>
          <a:spLocks noChangeArrowheads="1"/>
        </xdr:cNvSpPr>
      </xdr:nvSpPr>
      <xdr:spPr bwMode="auto">
        <a:xfrm>
          <a:off x="9286875" y="123825"/>
          <a:ext cx="3114675" cy="323850"/>
        </a:xfrm>
        <a:prstGeom prst="hexagon">
          <a:avLst>
            <a:gd name="adj" fmla="val 36333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品目別経営収支　ＮＯ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.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</a:p>
      </xdr:txBody>
    </xdr:sp>
    <xdr:clientData/>
  </xdr:twoCellAnchor>
  <xdr:twoCellAnchor>
    <xdr:from>
      <xdr:col>27</xdr:col>
      <xdr:colOff>333375</xdr:colOff>
      <xdr:row>1</xdr:row>
      <xdr:rowOff>57150</xdr:rowOff>
    </xdr:from>
    <xdr:to>
      <xdr:col>30</xdr:col>
      <xdr:colOff>790575</xdr:colOff>
      <xdr:row>1</xdr:row>
      <xdr:rowOff>381000</xdr:rowOff>
    </xdr:to>
    <xdr:sp macro="" textlink="">
      <xdr:nvSpPr>
        <xdr:cNvPr id="4099" name="AutoShape 3">
          <a:extLst>
            <a:ext uri="{FF2B5EF4-FFF2-40B4-BE49-F238E27FC236}">
              <a16:creationId xmlns:a16="http://schemas.microsoft.com/office/drawing/2014/main" id="{00000000-0008-0000-0500-000003100000}"/>
            </a:ext>
          </a:extLst>
        </xdr:cNvPr>
        <xdr:cNvSpPr>
          <a:spLocks noChangeArrowheads="1"/>
        </xdr:cNvSpPr>
      </xdr:nvSpPr>
      <xdr:spPr bwMode="auto">
        <a:xfrm>
          <a:off x="16449675" y="123825"/>
          <a:ext cx="3114675" cy="323850"/>
        </a:xfrm>
        <a:prstGeom prst="hexagon">
          <a:avLst>
            <a:gd name="adj" fmla="val 36333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品目別経営収支　ＮＯ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.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</a:p>
      </xdr:txBody>
    </xdr:sp>
    <xdr:clientData/>
  </xdr:twoCellAnchor>
  <xdr:twoCellAnchor>
    <xdr:from>
      <xdr:col>38</xdr:col>
      <xdr:colOff>333375</xdr:colOff>
      <xdr:row>1</xdr:row>
      <xdr:rowOff>57150</xdr:rowOff>
    </xdr:from>
    <xdr:to>
      <xdr:col>41</xdr:col>
      <xdr:colOff>790575</xdr:colOff>
      <xdr:row>1</xdr:row>
      <xdr:rowOff>381000</xdr:rowOff>
    </xdr:to>
    <xdr:sp macro="" textlink="">
      <xdr:nvSpPr>
        <xdr:cNvPr id="4100" name="AutoShape 4">
          <a:extLst>
            <a:ext uri="{FF2B5EF4-FFF2-40B4-BE49-F238E27FC236}">
              <a16:creationId xmlns:a16="http://schemas.microsoft.com/office/drawing/2014/main" id="{00000000-0008-0000-0500-000004100000}"/>
            </a:ext>
          </a:extLst>
        </xdr:cNvPr>
        <xdr:cNvSpPr>
          <a:spLocks noChangeArrowheads="1"/>
        </xdr:cNvSpPr>
      </xdr:nvSpPr>
      <xdr:spPr bwMode="auto">
        <a:xfrm>
          <a:off x="23602950" y="123825"/>
          <a:ext cx="3114675" cy="323850"/>
        </a:xfrm>
        <a:prstGeom prst="hexagon">
          <a:avLst>
            <a:gd name="adj" fmla="val 36333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品目別経営収支　ＮＯ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.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</a:t>
          </a:r>
        </a:p>
      </xdr:txBody>
    </xdr:sp>
    <xdr:clientData/>
  </xdr:twoCellAnchor>
  <xdr:twoCellAnchor>
    <xdr:from>
      <xdr:col>49</xdr:col>
      <xdr:colOff>333375</xdr:colOff>
      <xdr:row>1</xdr:row>
      <xdr:rowOff>57150</xdr:rowOff>
    </xdr:from>
    <xdr:to>
      <xdr:col>52</xdr:col>
      <xdr:colOff>790575</xdr:colOff>
      <xdr:row>1</xdr:row>
      <xdr:rowOff>381000</xdr:rowOff>
    </xdr:to>
    <xdr:sp macro="" textlink="">
      <xdr:nvSpPr>
        <xdr:cNvPr id="4101" name="AutoShape 5">
          <a:extLst>
            <a:ext uri="{FF2B5EF4-FFF2-40B4-BE49-F238E27FC236}">
              <a16:creationId xmlns:a16="http://schemas.microsoft.com/office/drawing/2014/main" id="{00000000-0008-0000-0500-000005100000}"/>
            </a:ext>
          </a:extLst>
        </xdr:cNvPr>
        <xdr:cNvSpPr>
          <a:spLocks noChangeArrowheads="1"/>
        </xdr:cNvSpPr>
      </xdr:nvSpPr>
      <xdr:spPr bwMode="auto">
        <a:xfrm>
          <a:off x="30756225" y="123825"/>
          <a:ext cx="3114675" cy="323850"/>
        </a:xfrm>
        <a:prstGeom prst="hexagon">
          <a:avLst>
            <a:gd name="adj" fmla="val 36333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品目別経営収支　ＮＯ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.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５</a:t>
          </a:r>
        </a:p>
      </xdr:txBody>
    </xdr:sp>
    <xdr:clientData/>
  </xdr:twoCellAnchor>
  <xdr:twoCellAnchor>
    <xdr:from>
      <xdr:col>5</xdr:col>
      <xdr:colOff>333375</xdr:colOff>
      <xdr:row>1</xdr:row>
      <xdr:rowOff>57150</xdr:rowOff>
    </xdr:from>
    <xdr:to>
      <xdr:col>8</xdr:col>
      <xdr:colOff>790575</xdr:colOff>
      <xdr:row>1</xdr:row>
      <xdr:rowOff>381000</xdr:rowOff>
    </xdr:to>
    <xdr:sp macro="" textlink="">
      <xdr:nvSpPr>
        <xdr:cNvPr id="4102" name="AutoShape 6">
          <a:extLst>
            <a:ext uri="{FF2B5EF4-FFF2-40B4-BE49-F238E27FC236}">
              <a16:creationId xmlns:a16="http://schemas.microsoft.com/office/drawing/2014/main" id="{00000000-0008-0000-0500-000006100000}"/>
            </a:ext>
          </a:extLst>
        </xdr:cNvPr>
        <xdr:cNvSpPr>
          <a:spLocks noChangeArrowheads="1"/>
        </xdr:cNvSpPr>
      </xdr:nvSpPr>
      <xdr:spPr bwMode="auto">
        <a:xfrm>
          <a:off x="2143125" y="123825"/>
          <a:ext cx="3114675" cy="323850"/>
        </a:xfrm>
        <a:prstGeom prst="hexagon">
          <a:avLst>
            <a:gd name="adj" fmla="val 36333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品目別経営収支　ＮＯ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.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</xdr:txBody>
    </xdr:sp>
    <xdr:clientData/>
  </xdr:twoCellAnchor>
  <xdr:twoCellAnchor>
    <xdr:from>
      <xdr:col>16</xdr:col>
      <xdr:colOff>333375</xdr:colOff>
      <xdr:row>1</xdr:row>
      <xdr:rowOff>57150</xdr:rowOff>
    </xdr:from>
    <xdr:to>
      <xdr:col>19</xdr:col>
      <xdr:colOff>790575</xdr:colOff>
      <xdr:row>1</xdr:row>
      <xdr:rowOff>381000</xdr:rowOff>
    </xdr:to>
    <xdr:sp macro="" textlink="">
      <xdr:nvSpPr>
        <xdr:cNvPr id="4103" name="AutoShape 7">
          <a:extLst>
            <a:ext uri="{FF2B5EF4-FFF2-40B4-BE49-F238E27FC236}">
              <a16:creationId xmlns:a16="http://schemas.microsoft.com/office/drawing/2014/main" id="{00000000-0008-0000-0500-000007100000}"/>
            </a:ext>
          </a:extLst>
        </xdr:cNvPr>
        <xdr:cNvSpPr>
          <a:spLocks noChangeArrowheads="1"/>
        </xdr:cNvSpPr>
      </xdr:nvSpPr>
      <xdr:spPr bwMode="auto">
        <a:xfrm>
          <a:off x="9286875" y="123825"/>
          <a:ext cx="3114675" cy="323850"/>
        </a:xfrm>
        <a:prstGeom prst="hexagon">
          <a:avLst>
            <a:gd name="adj" fmla="val 36333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品目別経営収支　ＮＯ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.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</a:p>
      </xdr:txBody>
    </xdr:sp>
    <xdr:clientData/>
  </xdr:twoCellAnchor>
  <xdr:twoCellAnchor>
    <xdr:from>
      <xdr:col>27</xdr:col>
      <xdr:colOff>333375</xdr:colOff>
      <xdr:row>1</xdr:row>
      <xdr:rowOff>57150</xdr:rowOff>
    </xdr:from>
    <xdr:to>
      <xdr:col>30</xdr:col>
      <xdr:colOff>790575</xdr:colOff>
      <xdr:row>1</xdr:row>
      <xdr:rowOff>381000</xdr:rowOff>
    </xdr:to>
    <xdr:sp macro="" textlink="">
      <xdr:nvSpPr>
        <xdr:cNvPr id="4104" name="AutoShape 8">
          <a:extLst>
            <a:ext uri="{FF2B5EF4-FFF2-40B4-BE49-F238E27FC236}">
              <a16:creationId xmlns:a16="http://schemas.microsoft.com/office/drawing/2014/main" id="{00000000-0008-0000-0500-000008100000}"/>
            </a:ext>
          </a:extLst>
        </xdr:cNvPr>
        <xdr:cNvSpPr>
          <a:spLocks noChangeArrowheads="1"/>
        </xdr:cNvSpPr>
      </xdr:nvSpPr>
      <xdr:spPr bwMode="auto">
        <a:xfrm>
          <a:off x="16449675" y="123825"/>
          <a:ext cx="3114675" cy="323850"/>
        </a:xfrm>
        <a:prstGeom prst="hexagon">
          <a:avLst>
            <a:gd name="adj" fmla="val 36333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品目別経営収支　ＮＯ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.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</a:p>
      </xdr:txBody>
    </xdr:sp>
    <xdr:clientData/>
  </xdr:twoCellAnchor>
  <xdr:twoCellAnchor>
    <xdr:from>
      <xdr:col>38</xdr:col>
      <xdr:colOff>333375</xdr:colOff>
      <xdr:row>1</xdr:row>
      <xdr:rowOff>57150</xdr:rowOff>
    </xdr:from>
    <xdr:to>
      <xdr:col>41</xdr:col>
      <xdr:colOff>790575</xdr:colOff>
      <xdr:row>1</xdr:row>
      <xdr:rowOff>381000</xdr:rowOff>
    </xdr:to>
    <xdr:sp macro="" textlink="">
      <xdr:nvSpPr>
        <xdr:cNvPr id="4105" name="AutoShape 9">
          <a:extLst>
            <a:ext uri="{FF2B5EF4-FFF2-40B4-BE49-F238E27FC236}">
              <a16:creationId xmlns:a16="http://schemas.microsoft.com/office/drawing/2014/main" id="{00000000-0008-0000-0500-000009100000}"/>
            </a:ext>
          </a:extLst>
        </xdr:cNvPr>
        <xdr:cNvSpPr>
          <a:spLocks noChangeArrowheads="1"/>
        </xdr:cNvSpPr>
      </xdr:nvSpPr>
      <xdr:spPr bwMode="auto">
        <a:xfrm>
          <a:off x="23602950" y="123825"/>
          <a:ext cx="3114675" cy="323850"/>
        </a:xfrm>
        <a:prstGeom prst="hexagon">
          <a:avLst>
            <a:gd name="adj" fmla="val 36333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品目別経営収支　ＮＯ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.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</a:t>
          </a:r>
        </a:p>
      </xdr:txBody>
    </xdr:sp>
    <xdr:clientData/>
  </xdr:twoCellAnchor>
  <xdr:twoCellAnchor>
    <xdr:from>
      <xdr:col>49</xdr:col>
      <xdr:colOff>333375</xdr:colOff>
      <xdr:row>1</xdr:row>
      <xdr:rowOff>57150</xdr:rowOff>
    </xdr:from>
    <xdr:to>
      <xdr:col>52</xdr:col>
      <xdr:colOff>790575</xdr:colOff>
      <xdr:row>1</xdr:row>
      <xdr:rowOff>381000</xdr:rowOff>
    </xdr:to>
    <xdr:sp macro="" textlink="">
      <xdr:nvSpPr>
        <xdr:cNvPr id="4106" name="AutoShape 10">
          <a:extLst>
            <a:ext uri="{FF2B5EF4-FFF2-40B4-BE49-F238E27FC236}">
              <a16:creationId xmlns:a16="http://schemas.microsoft.com/office/drawing/2014/main" id="{00000000-0008-0000-0500-00000A100000}"/>
            </a:ext>
          </a:extLst>
        </xdr:cNvPr>
        <xdr:cNvSpPr>
          <a:spLocks noChangeArrowheads="1"/>
        </xdr:cNvSpPr>
      </xdr:nvSpPr>
      <xdr:spPr bwMode="auto">
        <a:xfrm>
          <a:off x="30756225" y="123825"/>
          <a:ext cx="3114675" cy="323850"/>
        </a:xfrm>
        <a:prstGeom prst="hexagon">
          <a:avLst>
            <a:gd name="adj" fmla="val 36333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品目別経営収支　ＮＯ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.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５</a:t>
          </a:r>
        </a:p>
      </xdr:txBody>
    </xdr:sp>
    <xdr:clientData/>
  </xdr:twoCellAnchor>
  <xdr:twoCellAnchor>
    <xdr:from>
      <xdr:col>5</xdr:col>
      <xdr:colOff>333375</xdr:colOff>
      <xdr:row>1</xdr:row>
      <xdr:rowOff>57150</xdr:rowOff>
    </xdr:from>
    <xdr:to>
      <xdr:col>8</xdr:col>
      <xdr:colOff>790575</xdr:colOff>
      <xdr:row>1</xdr:row>
      <xdr:rowOff>381000</xdr:rowOff>
    </xdr:to>
    <xdr:sp macro="" textlink="">
      <xdr:nvSpPr>
        <xdr:cNvPr id="4107" name="AutoShape 11">
          <a:extLst>
            <a:ext uri="{FF2B5EF4-FFF2-40B4-BE49-F238E27FC236}">
              <a16:creationId xmlns:a16="http://schemas.microsoft.com/office/drawing/2014/main" id="{00000000-0008-0000-0500-00000B100000}"/>
            </a:ext>
          </a:extLst>
        </xdr:cNvPr>
        <xdr:cNvSpPr>
          <a:spLocks noChangeArrowheads="1"/>
        </xdr:cNvSpPr>
      </xdr:nvSpPr>
      <xdr:spPr bwMode="auto">
        <a:xfrm>
          <a:off x="2143125" y="123825"/>
          <a:ext cx="3114675" cy="323850"/>
        </a:xfrm>
        <a:prstGeom prst="hexagon">
          <a:avLst>
            <a:gd name="adj" fmla="val 36333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品目別経営収支　ＮＯ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.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</xdr:row>
      <xdr:rowOff>57150</xdr:rowOff>
    </xdr:from>
    <xdr:to>
      <xdr:col>8</xdr:col>
      <xdr:colOff>790575</xdr:colOff>
      <xdr:row>1</xdr:row>
      <xdr:rowOff>381000</xdr:rowOff>
    </xdr:to>
    <xdr:sp macro="" textlink="">
      <xdr:nvSpPr>
        <xdr:cNvPr id="9217" name="AutoShape 1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>
          <a:spLocks noChangeArrowheads="1"/>
        </xdr:cNvSpPr>
      </xdr:nvSpPr>
      <xdr:spPr bwMode="auto">
        <a:xfrm>
          <a:off x="2143125" y="123825"/>
          <a:ext cx="3114675" cy="323850"/>
        </a:xfrm>
        <a:prstGeom prst="hexagon">
          <a:avLst>
            <a:gd name="adj" fmla="val 36333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年次別経営収支</a:t>
          </a:r>
        </a:p>
      </xdr:txBody>
    </xdr:sp>
    <xdr:clientData/>
  </xdr:twoCellAnchor>
  <xdr:twoCellAnchor>
    <xdr:from>
      <xdr:col>16</xdr:col>
      <xdr:colOff>333375</xdr:colOff>
      <xdr:row>1</xdr:row>
      <xdr:rowOff>57150</xdr:rowOff>
    </xdr:from>
    <xdr:to>
      <xdr:col>19</xdr:col>
      <xdr:colOff>790575</xdr:colOff>
      <xdr:row>1</xdr:row>
      <xdr:rowOff>381000</xdr:rowOff>
    </xdr:to>
    <xdr:sp macro="" textlink="">
      <xdr:nvSpPr>
        <xdr:cNvPr id="9218" name="AutoShape 2">
          <a:extLst>
            <a:ext uri="{FF2B5EF4-FFF2-40B4-BE49-F238E27FC236}">
              <a16:creationId xmlns:a16="http://schemas.microsoft.com/office/drawing/2014/main" id="{00000000-0008-0000-0600-000002240000}"/>
            </a:ext>
          </a:extLst>
        </xdr:cNvPr>
        <xdr:cNvSpPr>
          <a:spLocks noChangeArrowheads="1"/>
        </xdr:cNvSpPr>
      </xdr:nvSpPr>
      <xdr:spPr bwMode="auto">
        <a:xfrm>
          <a:off x="9286875" y="123825"/>
          <a:ext cx="3114675" cy="323850"/>
        </a:xfrm>
        <a:prstGeom prst="hexagon">
          <a:avLst>
            <a:gd name="adj" fmla="val 36333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年次別経営収支</a:t>
          </a:r>
        </a:p>
      </xdr:txBody>
    </xdr:sp>
    <xdr:clientData/>
  </xdr:twoCellAnchor>
  <xdr:twoCellAnchor>
    <xdr:from>
      <xdr:col>27</xdr:col>
      <xdr:colOff>333375</xdr:colOff>
      <xdr:row>1</xdr:row>
      <xdr:rowOff>57150</xdr:rowOff>
    </xdr:from>
    <xdr:to>
      <xdr:col>30</xdr:col>
      <xdr:colOff>790575</xdr:colOff>
      <xdr:row>1</xdr:row>
      <xdr:rowOff>381000</xdr:rowOff>
    </xdr:to>
    <xdr:sp macro="" textlink="">
      <xdr:nvSpPr>
        <xdr:cNvPr id="9219" name="AutoShape 3">
          <a:extLst>
            <a:ext uri="{FF2B5EF4-FFF2-40B4-BE49-F238E27FC236}">
              <a16:creationId xmlns:a16="http://schemas.microsoft.com/office/drawing/2014/main" id="{00000000-0008-0000-0600-000003240000}"/>
            </a:ext>
          </a:extLst>
        </xdr:cNvPr>
        <xdr:cNvSpPr>
          <a:spLocks noChangeArrowheads="1"/>
        </xdr:cNvSpPr>
      </xdr:nvSpPr>
      <xdr:spPr bwMode="auto">
        <a:xfrm>
          <a:off x="16449675" y="123825"/>
          <a:ext cx="3114675" cy="323850"/>
        </a:xfrm>
        <a:prstGeom prst="hexagon">
          <a:avLst>
            <a:gd name="adj" fmla="val 36333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年次別経営収支</a:t>
          </a:r>
        </a:p>
      </xdr:txBody>
    </xdr:sp>
    <xdr:clientData/>
  </xdr:twoCellAnchor>
  <xdr:twoCellAnchor>
    <xdr:from>
      <xdr:col>38</xdr:col>
      <xdr:colOff>333375</xdr:colOff>
      <xdr:row>1</xdr:row>
      <xdr:rowOff>57150</xdr:rowOff>
    </xdr:from>
    <xdr:to>
      <xdr:col>41</xdr:col>
      <xdr:colOff>790575</xdr:colOff>
      <xdr:row>1</xdr:row>
      <xdr:rowOff>381000</xdr:rowOff>
    </xdr:to>
    <xdr:sp macro="" textlink="">
      <xdr:nvSpPr>
        <xdr:cNvPr id="9220" name="AutoShape 4">
          <a:extLst>
            <a:ext uri="{FF2B5EF4-FFF2-40B4-BE49-F238E27FC236}">
              <a16:creationId xmlns:a16="http://schemas.microsoft.com/office/drawing/2014/main" id="{00000000-0008-0000-0600-000004240000}"/>
            </a:ext>
          </a:extLst>
        </xdr:cNvPr>
        <xdr:cNvSpPr>
          <a:spLocks noChangeArrowheads="1"/>
        </xdr:cNvSpPr>
      </xdr:nvSpPr>
      <xdr:spPr bwMode="auto">
        <a:xfrm>
          <a:off x="23602950" y="123825"/>
          <a:ext cx="3114675" cy="323850"/>
        </a:xfrm>
        <a:prstGeom prst="hexagon">
          <a:avLst>
            <a:gd name="adj" fmla="val 36333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年次別経営収支</a:t>
          </a:r>
        </a:p>
      </xdr:txBody>
    </xdr:sp>
    <xdr:clientData/>
  </xdr:twoCellAnchor>
  <xdr:twoCellAnchor>
    <xdr:from>
      <xdr:col>49</xdr:col>
      <xdr:colOff>333375</xdr:colOff>
      <xdr:row>1</xdr:row>
      <xdr:rowOff>57150</xdr:rowOff>
    </xdr:from>
    <xdr:to>
      <xdr:col>52</xdr:col>
      <xdr:colOff>790575</xdr:colOff>
      <xdr:row>1</xdr:row>
      <xdr:rowOff>381000</xdr:rowOff>
    </xdr:to>
    <xdr:sp macro="" textlink="">
      <xdr:nvSpPr>
        <xdr:cNvPr id="9221" name="AutoShape 5">
          <a:extLst>
            <a:ext uri="{FF2B5EF4-FFF2-40B4-BE49-F238E27FC236}">
              <a16:creationId xmlns:a16="http://schemas.microsoft.com/office/drawing/2014/main" id="{00000000-0008-0000-0600-000005240000}"/>
            </a:ext>
          </a:extLst>
        </xdr:cNvPr>
        <xdr:cNvSpPr>
          <a:spLocks noChangeArrowheads="1"/>
        </xdr:cNvSpPr>
      </xdr:nvSpPr>
      <xdr:spPr bwMode="auto">
        <a:xfrm>
          <a:off x="30756225" y="123825"/>
          <a:ext cx="3114675" cy="323850"/>
        </a:xfrm>
        <a:prstGeom prst="hexagon">
          <a:avLst>
            <a:gd name="adj" fmla="val 36333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年次別経営収支</a:t>
          </a:r>
        </a:p>
      </xdr:txBody>
    </xdr:sp>
    <xdr:clientData/>
  </xdr:twoCellAnchor>
  <xdr:twoCellAnchor>
    <xdr:from>
      <xdr:col>60</xdr:col>
      <xdr:colOff>333375</xdr:colOff>
      <xdr:row>1</xdr:row>
      <xdr:rowOff>57150</xdr:rowOff>
    </xdr:from>
    <xdr:to>
      <xdr:col>63</xdr:col>
      <xdr:colOff>790575</xdr:colOff>
      <xdr:row>1</xdr:row>
      <xdr:rowOff>381000</xdr:rowOff>
    </xdr:to>
    <xdr:sp macro="" textlink="">
      <xdr:nvSpPr>
        <xdr:cNvPr id="9222" name="AutoShape 6">
          <a:extLst>
            <a:ext uri="{FF2B5EF4-FFF2-40B4-BE49-F238E27FC236}">
              <a16:creationId xmlns:a16="http://schemas.microsoft.com/office/drawing/2014/main" id="{00000000-0008-0000-0600-000006240000}"/>
            </a:ext>
          </a:extLst>
        </xdr:cNvPr>
        <xdr:cNvSpPr>
          <a:spLocks noChangeArrowheads="1"/>
        </xdr:cNvSpPr>
      </xdr:nvSpPr>
      <xdr:spPr bwMode="auto">
        <a:xfrm>
          <a:off x="37909500" y="123825"/>
          <a:ext cx="3114675" cy="323850"/>
        </a:xfrm>
        <a:prstGeom prst="hexagon">
          <a:avLst>
            <a:gd name="adj" fmla="val 36333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年次別経営収支</a:t>
          </a:r>
        </a:p>
      </xdr:txBody>
    </xdr:sp>
    <xdr:clientData/>
  </xdr:twoCellAnchor>
  <xdr:twoCellAnchor>
    <xdr:from>
      <xdr:col>71</xdr:col>
      <xdr:colOff>333375</xdr:colOff>
      <xdr:row>1</xdr:row>
      <xdr:rowOff>57150</xdr:rowOff>
    </xdr:from>
    <xdr:to>
      <xdr:col>74</xdr:col>
      <xdr:colOff>790575</xdr:colOff>
      <xdr:row>1</xdr:row>
      <xdr:rowOff>381000</xdr:rowOff>
    </xdr:to>
    <xdr:sp macro="" textlink="">
      <xdr:nvSpPr>
        <xdr:cNvPr id="8" name="AutoShape 6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>
          <a:off x="38039675" y="120650"/>
          <a:ext cx="3124200" cy="323850"/>
        </a:xfrm>
        <a:prstGeom prst="hexagon">
          <a:avLst>
            <a:gd name="adj" fmla="val 36333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年次別経営収支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B1:S49"/>
  <sheetViews>
    <sheetView showZeros="0" tabSelected="1" zoomScale="90" zoomScaleNormal="90" zoomScaleSheetLayoutView="100" workbookViewId="0">
      <selection activeCell="AB14" sqref="AB14"/>
    </sheetView>
  </sheetViews>
  <sheetFormatPr defaultRowHeight="13.5" x14ac:dyDescent="0.15"/>
  <cols>
    <col min="1" max="1" width="1" style="317" customWidth="1"/>
    <col min="2" max="2" width="2.125" style="317" customWidth="1"/>
    <col min="3" max="3" width="1.75" style="317" customWidth="1"/>
    <col min="4" max="4" width="9" style="317"/>
    <col min="5" max="5" width="3.625" style="317" customWidth="1"/>
    <col min="6" max="7" width="7.125" style="317" customWidth="1"/>
    <col min="8" max="8" width="6.625" style="317" customWidth="1"/>
    <col min="9" max="10" width="3.625" style="317" customWidth="1"/>
    <col min="11" max="11" width="12.625" style="317" customWidth="1"/>
    <col min="12" max="12" width="6.625" style="317" customWidth="1"/>
    <col min="13" max="15" width="9" style="317"/>
    <col min="16" max="16" width="1.625" style="317" customWidth="1"/>
    <col min="17" max="17" width="2.125" style="317" customWidth="1"/>
    <col min="18" max="18" width="1.125" style="317" customWidth="1"/>
    <col min="19" max="16384" width="9" style="317"/>
  </cols>
  <sheetData>
    <row r="1" spans="2:17" s="251" customFormat="1" ht="5.25" customHeight="1" x14ac:dyDescent="0.15"/>
    <row r="2" spans="2:17" s="251" customFormat="1" ht="9.75" customHeight="1" x14ac:dyDescent="0.15"/>
    <row r="4" spans="2:17" s="251" customFormat="1" x14ac:dyDescent="0.15"/>
    <row r="5" spans="2:17" s="251" customFormat="1" ht="14.25" thickBot="1" x14ac:dyDescent="0.2"/>
    <row r="6" spans="2:17" s="256" customFormat="1" ht="11.25" customHeight="1" thickTop="1" thickBot="1" x14ac:dyDescent="0.2"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462" t="s">
        <v>150</v>
      </c>
      <c r="N6" s="464"/>
      <c r="O6" s="464"/>
      <c r="P6" s="465"/>
      <c r="Q6" s="291"/>
    </row>
    <row r="7" spans="2:17" s="256" customFormat="1" ht="10.5" customHeight="1" thickBot="1" x14ac:dyDescent="0.2">
      <c r="B7" s="292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463"/>
      <c r="N7" s="466"/>
      <c r="O7" s="466"/>
      <c r="P7" s="467"/>
      <c r="Q7" s="294"/>
    </row>
    <row r="8" spans="2:17" s="256" customFormat="1" ht="18.75" customHeight="1" thickTop="1" x14ac:dyDescent="0.15">
      <c r="B8" s="295"/>
      <c r="Q8" s="296"/>
    </row>
    <row r="9" spans="2:17" s="256" customFormat="1" ht="18" customHeight="1" x14ac:dyDescent="0.15">
      <c r="B9" s="295"/>
      <c r="Q9" s="296"/>
    </row>
    <row r="10" spans="2:17" s="256" customFormat="1" x14ac:dyDescent="0.15">
      <c r="B10" s="295"/>
      <c r="Q10" s="296"/>
    </row>
    <row r="11" spans="2:17" s="256" customFormat="1" x14ac:dyDescent="0.15">
      <c r="B11" s="295"/>
      <c r="Q11" s="296"/>
    </row>
    <row r="12" spans="2:17" s="256" customFormat="1" ht="13.5" customHeight="1" x14ac:dyDescent="0.15">
      <c r="B12" s="295"/>
      <c r="Q12" s="296"/>
    </row>
    <row r="13" spans="2:17" s="256" customFormat="1" ht="49.5" customHeight="1" x14ac:dyDescent="0.15">
      <c r="B13" s="295"/>
      <c r="Q13" s="296"/>
    </row>
    <row r="14" spans="2:17" s="256" customFormat="1" ht="21" customHeight="1" x14ac:dyDescent="0.15">
      <c r="B14" s="295"/>
      <c r="D14" s="409" t="s">
        <v>152</v>
      </c>
      <c r="E14" s="409"/>
      <c r="F14" s="409"/>
      <c r="G14" s="409"/>
      <c r="H14" s="297"/>
      <c r="I14" s="297"/>
      <c r="J14" s="297"/>
      <c r="K14" s="297"/>
      <c r="L14" s="297"/>
      <c r="M14" s="410" t="s">
        <v>153</v>
      </c>
      <c r="N14" s="410"/>
      <c r="O14" s="410"/>
      <c r="Q14" s="296"/>
    </row>
    <row r="15" spans="2:17" s="256" customFormat="1" ht="13.5" customHeight="1" thickBot="1" x14ac:dyDescent="0.2">
      <c r="B15" s="295"/>
      <c r="Q15" s="296"/>
    </row>
    <row r="16" spans="2:17" s="256" customFormat="1" ht="5.25" customHeight="1" thickTop="1" x14ac:dyDescent="0.15">
      <c r="B16" s="295"/>
      <c r="H16" s="298"/>
      <c r="I16" s="298"/>
      <c r="J16" s="298"/>
      <c r="K16" s="298"/>
      <c r="L16" s="298"/>
      <c r="Q16" s="296"/>
    </row>
    <row r="17" spans="2:19" s="256" customFormat="1" ht="23.25" customHeight="1" x14ac:dyDescent="0.15">
      <c r="B17" s="295"/>
      <c r="Q17" s="296"/>
    </row>
    <row r="18" spans="2:19" s="256" customFormat="1" ht="14.25" thickBot="1" x14ac:dyDescent="0.2">
      <c r="B18" s="295"/>
      <c r="Q18" s="296"/>
    </row>
    <row r="19" spans="2:19" s="255" customFormat="1" ht="15" customHeight="1" x14ac:dyDescent="0.15">
      <c r="B19" s="299"/>
      <c r="D19" s="300" t="s">
        <v>19</v>
      </c>
      <c r="E19" s="411" t="s">
        <v>78</v>
      </c>
      <c r="F19" s="412"/>
      <c r="G19" s="413"/>
      <c r="I19" s="417" t="s">
        <v>165</v>
      </c>
      <c r="J19" s="418"/>
      <c r="K19" s="419"/>
      <c r="L19" s="258"/>
      <c r="M19" s="301" t="s">
        <v>19</v>
      </c>
      <c r="N19" s="302" t="s">
        <v>144</v>
      </c>
      <c r="O19" s="302" t="s">
        <v>79</v>
      </c>
      <c r="Q19" s="303"/>
    </row>
    <row r="20" spans="2:19" s="256" customFormat="1" ht="15" customHeight="1" x14ac:dyDescent="0.15">
      <c r="B20" s="295"/>
      <c r="D20" s="345" t="str">
        <f>'収支（全体）'!C5</f>
        <v/>
      </c>
      <c r="E20" s="426" t="str">
        <f>IF(D20="","",'⑤収支（品目別）'!K6)</f>
        <v/>
      </c>
      <c r="F20" s="427"/>
      <c r="G20" s="428"/>
      <c r="H20" s="304"/>
      <c r="I20" s="420" t="str">
        <f>IF(D20="","",E20*N20*O20/10)</f>
        <v/>
      </c>
      <c r="J20" s="421"/>
      <c r="K20" s="422"/>
      <c r="L20" s="305"/>
      <c r="M20" s="346" t="str">
        <f>'収支（全体）'!C5</f>
        <v/>
      </c>
      <c r="N20" s="306" t="str">
        <f>IF(M20="","",'⑤収支（品目別）'!K7)</f>
        <v/>
      </c>
      <c r="O20" s="306" t="str">
        <f>IF(M20="","",'⑤収支（品目別）'!K8)</f>
        <v/>
      </c>
      <c r="Q20" s="296"/>
      <c r="R20" s="307"/>
    </row>
    <row r="21" spans="2:19" s="256" customFormat="1" ht="15" customHeight="1" x14ac:dyDescent="0.15">
      <c r="B21" s="295"/>
      <c r="D21" s="308" t="str">
        <f>'収支（全体）'!C6</f>
        <v/>
      </c>
      <c r="E21" s="414" t="str">
        <f>IF(D21="","",'⑤収支（品目別）'!V6)</f>
        <v/>
      </c>
      <c r="F21" s="415"/>
      <c r="G21" s="416"/>
      <c r="H21" s="304"/>
      <c r="I21" s="423" t="str">
        <f>IF(D21="","",E21*N21*O21/10)</f>
        <v/>
      </c>
      <c r="J21" s="424"/>
      <c r="K21" s="425"/>
      <c r="L21" s="305"/>
      <c r="M21" s="309" t="str">
        <f>'収支（全体）'!C6</f>
        <v/>
      </c>
      <c r="N21" s="310" t="str">
        <f>IF(M21="","",'⑤収支（品目別）'!V7)</f>
        <v/>
      </c>
      <c r="O21" s="310" t="str">
        <f>IF(M21="","",'⑤収支（品目別）'!V8)</f>
        <v/>
      </c>
      <c r="Q21" s="296"/>
      <c r="R21" s="307"/>
    </row>
    <row r="22" spans="2:19" s="256" customFormat="1" ht="15" customHeight="1" x14ac:dyDescent="0.15">
      <c r="B22" s="295"/>
      <c r="D22" s="308" t="str">
        <f>'収支（全体）'!C7</f>
        <v/>
      </c>
      <c r="E22" s="414" t="str">
        <f>IF(D22="","",'⑤収支（品目別）'!AG6)</f>
        <v/>
      </c>
      <c r="F22" s="415"/>
      <c r="G22" s="416"/>
      <c r="H22" s="304"/>
      <c r="I22" s="423" t="str">
        <f>IF(D22="","",E22*N22*O22/10)</f>
        <v/>
      </c>
      <c r="J22" s="424"/>
      <c r="K22" s="425"/>
      <c r="L22" s="305"/>
      <c r="M22" s="309" t="str">
        <f>'収支（全体）'!C7</f>
        <v/>
      </c>
      <c r="N22" s="310" t="str">
        <f>IF(M22="","",'⑤収支（品目別）'!AG7)</f>
        <v/>
      </c>
      <c r="O22" s="310" t="str">
        <f>IF(M22="","",'⑤収支（品目別）'!AG8)</f>
        <v/>
      </c>
      <c r="Q22" s="296"/>
      <c r="R22" s="307"/>
    </row>
    <row r="23" spans="2:19" s="256" customFormat="1" ht="15" customHeight="1" x14ac:dyDescent="0.15">
      <c r="B23" s="295"/>
      <c r="D23" s="311" t="str">
        <f>'収支（全体）'!C8</f>
        <v/>
      </c>
      <c r="E23" s="474" t="str">
        <f>IF(D23="","",'⑤収支（品目別）'!AR6)</f>
        <v/>
      </c>
      <c r="F23" s="475"/>
      <c r="G23" s="476"/>
      <c r="H23" s="304"/>
      <c r="I23" s="423" t="str">
        <f>IF(D23="","",E23*N23*O23/10)</f>
        <v/>
      </c>
      <c r="J23" s="424"/>
      <c r="K23" s="425"/>
      <c r="L23" s="305"/>
      <c r="M23" s="309" t="str">
        <f>'収支（全体）'!C8</f>
        <v/>
      </c>
      <c r="N23" s="310" t="str">
        <f>IF(M23="","",'⑤収支（品目別）'!AR7)</f>
        <v/>
      </c>
      <c r="O23" s="310" t="str">
        <f>IF(M23="","",'⑤収支（品目別）'!AR8)</f>
        <v/>
      </c>
      <c r="Q23" s="296"/>
      <c r="R23" s="307"/>
    </row>
    <row r="24" spans="2:19" s="256" customFormat="1" ht="15" customHeight="1" thickBot="1" x14ac:dyDescent="0.2">
      <c r="B24" s="295"/>
      <c r="D24" s="312" t="str">
        <f>'収支（全体）'!C9</f>
        <v/>
      </c>
      <c r="E24" s="483" t="str">
        <f>IF(D24="","",'⑤収支（品目別）'!AR7)</f>
        <v/>
      </c>
      <c r="F24" s="484"/>
      <c r="G24" s="485"/>
      <c r="H24" s="304"/>
      <c r="I24" s="490" t="str">
        <f>IF(D24="","",E24*N24*O24/10)</f>
        <v/>
      </c>
      <c r="J24" s="491"/>
      <c r="K24" s="492"/>
      <c r="L24" s="305"/>
      <c r="M24" s="313" t="str">
        <f>'収支（全体）'!C9</f>
        <v/>
      </c>
      <c r="N24" s="314" t="str">
        <f>IF(M24="","",'⑤収支（品目別）'!AR8)</f>
        <v/>
      </c>
      <c r="O24" s="314" t="str">
        <f>IF(M24="","",'⑤収支（品目別）'!AR9)</f>
        <v/>
      </c>
      <c r="Q24" s="296"/>
      <c r="R24" s="307"/>
    </row>
    <row r="25" spans="2:19" s="256" customFormat="1" ht="12" customHeight="1" x14ac:dyDescent="0.15">
      <c r="B25" s="295"/>
      <c r="K25" s="307"/>
      <c r="Q25" s="296"/>
      <c r="R25" s="307"/>
      <c r="S25" s="21"/>
    </row>
    <row r="26" spans="2:19" s="256" customFormat="1" ht="14.25" customHeight="1" thickBot="1" x14ac:dyDescent="0.2">
      <c r="B26" s="295"/>
      <c r="Q26" s="296"/>
    </row>
    <row r="27" spans="2:19" ht="23.1" customHeight="1" thickTop="1" x14ac:dyDescent="0.15">
      <c r="B27" s="295"/>
      <c r="C27" s="256"/>
      <c r="D27" s="256"/>
      <c r="E27" s="435" t="s">
        <v>149</v>
      </c>
      <c r="F27" s="477" t="s">
        <v>147</v>
      </c>
      <c r="G27" s="478"/>
      <c r="H27" s="478"/>
      <c r="I27" s="479"/>
      <c r="J27" s="315" t="s">
        <v>151</v>
      </c>
      <c r="K27" s="486">
        <f>SUM(I20:K24)</f>
        <v>0</v>
      </c>
      <c r="L27" s="487"/>
      <c r="M27" s="487"/>
      <c r="N27" s="316" t="s">
        <v>154</v>
      </c>
      <c r="Q27" s="318"/>
    </row>
    <row r="28" spans="2:19" ht="23.1" customHeight="1" x14ac:dyDescent="0.15">
      <c r="B28" s="319"/>
      <c r="E28" s="436"/>
      <c r="F28" s="447" t="s">
        <v>166</v>
      </c>
      <c r="G28" s="448"/>
      <c r="H28" s="448"/>
      <c r="I28" s="449"/>
      <c r="J28" s="320" t="s">
        <v>171</v>
      </c>
      <c r="K28" s="488">
        <f>資金繰り表!J11</f>
        <v>0</v>
      </c>
      <c r="L28" s="489"/>
      <c r="M28" s="489"/>
      <c r="N28" s="321" t="s">
        <v>154</v>
      </c>
      <c r="Q28" s="318"/>
    </row>
    <row r="29" spans="2:19" ht="23.1" customHeight="1" x14ac:dyDescent="0.15">
      <c r="B29" s="319"/>
      <c r="E29" s="436"/>
      <c r="F29" s="480" t="s">
        <v>146</v>
      </c>
      <c r="G29" s="481"/>
      <c r="H29" s="481"/>
      <c r="I29" s="482"/>
      <c r="J29" s="322" t="s">
        <v>172</v>
      </c>
      <c r="K29" s="429">
        <f>'収支（全体）'!K37</f>
        <v>0</v>
      </c>
      <c r="L29" s="430"/>
      <c r="M29" s="430"/>
      <c r="N29" s="323" t="s">
        <v>154</v>
      </c>
      <c r="Q29" s="318"/>
    </row>
    <row r="30" spans="2:19" ht="23.1" customHeight="1" x14ac:dyDescent="0.15">
      <c r="B30" s="319"/>
      <c r="E30" s="436"/>
      <c r="F30" s="438" t="s">
        <v>173</v>
      </c>
      <c r="G30" s="439"/>
      <c r="H30" s="439"/>
      <c r="I30" s="440"/>
      <c r="J30" s="324" t="s">
        <v>174</v>
      </c>
      <c r="K30" s="433">
        <f>K27+K28-K29</f>
        <v>0</v>
      </c>
      <c r="L30" s="434"/>
      <c r="M30" s="434"/>
      <c r="N30" s="325" t="s">
        <v>154</v>
      </c>
      <c r="Q30" s="318"/>
    </row>
    <row r="31" spans="2:19" ht="23.1" customHeight="1" x14ac:dyDescent="0.15">
      <c r="B31" s="319"/>
      <c r="E31" s="436"/>
      <c r="F31" s="438" t="s">
        <v>148</v>
      </c>
      <c r="G31" s="439"/>
      <c r="H31" s="439"/>
      <c r="I31" s="440"/>
      <c r="J31" s="326" t="s">
        <v>175</v>
      </c>
      <c r="K31" s="433">
        <f>資金繰り表!J15</f>
        <v>0</v>
      </c>
      <c r="L31" s="434"/>
      <c r="M31" s="434"/>
      <c r="N31" s="327" t="s">
        <v>154</v>
      </c>
      <c r="Q31" s="318"/>
    </row>
    <row r="32" spans="2:19" ht="23.1" customHeight="1" x14ac:dyDescent="0.15">
      <c r="B32" s="319"/>
      <c r="E32" s="436"/>
      <c r="F32" s="438" t="s">
        <v>176</v>
      </c>
      <c r="G32" s="439"/>
      <c r="H32" s="439"/>
      <c r="I32" s="440"/>
      <c r="J32" s="326" t="s">
        <v>177</v>
      </c>
      <c r="K32" s="433">
        <f>K30+K31</f>
        <v>0</v>
      </c>
      <c r="L32" s="434"/>
      <c r="M32" s="434"/>
      <c r="N32" s="327" t="s">
        <v>154</v>
      </c>
      <c r="Q32" s="318"/>
    </row>
    <row r="33" spans="2:17" ht="23.1" customHeight="1" x14ac:dyDescent="0.15">
      <c r="B33" s="319"/>
      <c r="E33" s="436"/>
      <c r="F33" s="444" t="s">
        <v>83</v>
      </c>
      <c r="G33" s="445"/>
      <c r="H33" s="445"/>
      <c r="I33" s="446"/>
      <c r="J33" s="328" t="s">
        <v>178</v>
      </c>
      <c r="K33" s="429">
        <f>資金繰り表!J17</f>
        <v>0</v>
      </c>
      <c r="L33" s="430"/>
      <c r="M33" s="430"/>
      <c r="N33" s="323" t="s">
        <v>154</v>
      </c>
      <c r="Q33" s="318"/>
    </row>
    <row r="34" spans="2:17" ht="23.1" customHeight="1" x14ac:dyDescent="0.15">
      <c r="B34" s="319"/>
      <c r="E34" s="436"/>
      <c r="F34" s="438" t="s">
        <v>179</v>
      </c>
      <c r="G34" s="439"/>
      <c r="H34" s="439"/>
      <c r="I34" s="440"/>
      <c r="J34" s="326" t="s">
        <v>180</v>
      </c>
      <c r="K34" s="433">
        <f>K32-K33</f>
        <v>0</v>
      </c>
      <c r="L34" s="434"/>
      <c r="M34" s="434"/>
      <c r="N34" s="327" t="s">
        <v>154</v>
      </c>
      <c r="Q34" s="318"/>
    </row>
    <row r="35" spans="2:17" ht="23.1" customHeight="1" x14ac:dyDescent="0.15">
      <c r="B35" s="319"/>
      <c r="E35" s="436"/>
      <c r="F35" s="444" t="s">
        <v>155</v>
      </c>
      <c r="G35" s="445"/>
      <c r="H35" s="445"/>
      <c r="I35" s="446"/>
      <c r="J35" s="328" t="s">
        <v>181</v>
      </c>
      <c r="K35" s="429">
        <f>資金繰り表!J26</f>
        <v>0</v>
      </c>
      <c r="L35" s="430"/>
      <c r="M35" s="430"/>
      <c r="N35" s="323" t="s">
        <v>154</v>
      </c>
      <c r="Q35" s="318"/>
    </row>
    <row r="36" spans="2:17" ht="23.1" customHeight="1" thickBot="1" x14ac:dyDescent="0.2">
      <c r="B36" s="319"/>
      <c r="E36" s="437"/>
      <c r="F36" s="441" t="s">
        <v>182</v>
      </c>
      <c r="G36" s="442"/>
      <c r="H36" s="442"/>
      <c r="I36" s="443"/>
      <c r="J36" s="329" t="s">
        <v>183</v>
      </c>
      <c r="K36" s="431">
        <f>K34-K35</f>
        <v>0</v>
      </c>
      <c r="L36" s="432"/>
      <c r="M36" s="432"/>
      <c r="N36" s="330" t="s">
        <v>154</v>
      </c>
      <c r="Q36" s="318"/>
    </row>
    <row r="37" spans="2:17" ht="6.75" customHeight="1" thickTop="1" x14ac:dyDescent="0.15">
      <c r="B37" s="319"/>
      <c r="Q37" s="318"/>
    </row>
    <row r="38" spans="2:17" ht="11.25" customHeight="1" thickBot="1" x14ac:dyDescent="0.2">
      <c r="B38" s="331"/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3"/>
    </row>
    <row r="39" spans="2:17" ht="15.75" customHeight="1" x14ac:dyDescent="0.15"/>
    <row r="40" spans="2:17" ht="10.5" customHeight="1" x14ac:dyDescent="0.15"/>
    <row r="42" spans="2:17" ht="14.25" thickBot="1" x14ac:dyDescent="0.2"/>
    <row r="43" spans="2:17" ht="33.950000000000003" customHeight="1" thickTop="1" x14ac:dyDescent="0.15">
      <c r="B43" s="468" t="s">
        <v>80</v>
      </c>
      <c r="C43" s="469"/>
      <c r="D43" s="470"/>
      <c r="E43" s="471"/>
      <c r="F43" s="472"/>
      <c r="G43" s="472"/>
      <c r="H43" s="472"/>
      <c r="I43" s="472"/>
      <c r="J43" s="472"/>
      <c r="K43" s="472"/>
      <c r="L43" s="472"/>
      <c r="M43" s="472"/>
      <c r="N43" s="472"/>
      <c r="O43" s="472"/>
      <c r="P43" s="472"/>
      <c r="Q43" s="473"/>
    </row>
    <row r="44" spans="2:17" ht="35.25" customHeight="1" x14ac:dyDescent="0.15">
      <c r="B44" s="450" t="s">
        <v>81</v>
      </c>
      <c r="C44" s="451"/>
      <c r="D44" s="452"/>
      <c r="E44" s="456"/>
      <c r="F44" s="457"/>
      <c r="G44" s="457"/>
      <c r="H44" s="457"/>
      <c r="I44" s="457"/>
      <c r="J44" s="457"/>
      <c r="K44" s="457"/>
      <c r="L44" s="457"/>
      <c r="M44" s="457"/>
      <c r="N44" s="457"/>
      <c r="O44" s="457"/>
      <c r="P44" s="457"/>
      <c r="Q44" s="458"/>
    </row>
    <row r="45" spans="2:17" ht="33.950000000000003" customHeight="1" x14ac:dyDescent="0.15">
      <c r="B45" s="450" t="s">
        <v>82</v>
      </c>
      <c r="C45" s="451"/>
      <c r="D45" s="452"/>
      <c r="E45" s="456"/>
      <c r="F45" s="457"/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58"/>
    </row>
    <row r="46" spans="2:17" ht="33.950000000000003" customHeight="1" x14ac:dyDescent="0.15">
      <c r="B46" s="450" t="s">
        <v>84</v>
      </c>
      <c r="C46" s="451"/>
      <c r="D46" s="452"/>
      <c r="E46" s="456"/>
      <c r="F46" s="457"/>
      <c r="G46" s="457"/>
      <c r="H46" s="457"/>
      <c r="I46" s="457"/>
      <c r="J46" s="457"/>
      <c r="K46" s="457"/>
      <c r="L46" s="457"/>
      <c r="M46" s="457"/>
      <c r="N46" s="457"/>
      <c r="O46" s="457"/>
      <c r="P46" s="457"/>
      <c r="Q46" s="458"/>
    </row>
    <row r="47" spans="2:17" ht="33.950000000000003" customHeight="1" x14ac:dyDescent="0.15">
      <c r="B47" s="450" t="s">
        <v>85</v>
      </c>
      <c r="C47" s="451"/>
      <c r="D47" s="452"/>
      <c r="E47" s="456"/>
      <c r="F47" s="457"/>
      <c r="G47" s="457"/>
      <c r="H47" s="457"/>
      <c r="I47" s="457"/>
      <c r="J47" s="457"/>
      <c r="K47" s="457"/>
      <c r="L47" s="457"/>
      <c r="M47" s="457"/>
      <c r="N47" s="457"/>
      <c r="O47" s="457"/>
      <c r="P47" s="457"/>
      <c r="Q47" s="458"/>
    </row>
    <row r="48" spans="2:17" ht="33.950000000000003" customHeight="1" thickBot="1" x14ac:dyDescent="0.2">
      <c r="B48" s="453" t="s">
        <v>86</v>
      </c>
      <c r="C48" s="454"/>
      <c r="D48" s="455"/>
      <c r="E48" s="459"/>
      <c r="F48" s="460"/>
      <c r="G48" s="460"/>
      <c r="H48" s="460"/>
      <c r="I48" s="460"/>
      <c r="J48" s="460"/>
      <c r="K48" s="460"/>
      <c r="L48" s="460"/>
      <c r="M48" s="460"/>
      <c r="N48" s="460"/>
      <c r="O48" s="460"/>
      <c r="P48" s="460"/>
      <c r="Q48" s="461"/>
    </row>
    <row r="49" ht="14.25" thickTop="1" x14ac:dyDescent="0.15"/>
  </sheetData>
  <mergeCells count="49">
    <mergeCell ref="I23:K23"/>
    <mergeCell ref="K29:M29"/>
    <mergeCell ref="K30:M30"/>
    <mergeCell ref="K27:M27"/>
    <mergeCell ref="K28:M28"/>
    <mergeCell ref="I24:K24"/>
    <mergeCell ref="M6:M7"/>
    <mergeCell ref="N6:P7"/>
    <mergeCell ref="K33:M33"/>
    <mergeCell ref="B45:D45"/>
    <mergeCell ref="E44:Q44"/>
    <mergeCell ref="E45:Q45"/>
    <mergeCell ref="B43:D43"/>
    <mergeCell ref="E43:Q43"/>
    <mergeCell ref="F31:I31"/>
    <mergeCell ref="K32:M32"/>
    <mergeCell ref="B44:D44"/>
    <mergeCell ref="E23:G23"/>
    <mergeCell ref="F27:I27"/>
    <mergeCell ref="F29:I29"/>
    <mergeCell ref="F30:I30"/>
    <mergeCell ref="E24:G24"/>
    <mergeCell ref="B46:D46"/>
    <mergeCell ref="B47:D47"/>
    <mergeCell ref="B48:D48"/>
    <mergeCell ref="E46:Q46"/>
    <mergeCell ref="E47:Q47"/>
    <mergeCell ref="E48:Q48"/>
    <mergeCell ref="K35:M35"/>
    <mergeCell ref="K36:M36"/>
    <mergeCell ref="K34:M34"/>
    <mergeCell ref="E27:E36"/>
    <mergeCell ref="F34:I34"/>
    <mergeCell ref="F36:I36"/>
    <mergeCell ref="F35:I35"/>
    <mergeCell ref="F28:I28"/>
    <mergeCell ref="F33:I33"/>
    <mergeCell ref="F32:I32"/>
    <mergeCell ref="K31:M31"/>
    <mergeCell ref="D14:G14"/>
    <mergeCell ref="M14:O14"/>
    <mergeCell ref="E19:G19"/>
    <mergeCell ref="E22:G22"/>
    <mergeCell ref="I19:K19"/>
    <mergeCell ref="I20:K20"/>
    <mergeCell ref="I22:K22"/>
    <mergeCell ref="E20:G20"/>
    <mergeCell ref="E21:G21"/>
    <mergeCell ref="I21:K21"/>
  </mergeCells>
  <phoneticPr fontId="2"/>
  <pageMargins left="0.63" right="0.4" top="0.36" bottom="0.2" header="0.45" footer="0.22"/>
  <pageSetup paperSize="9" scale="9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</sheetPr>
  <dimension ref="B1:N39"/>
  <sheetViews>
    <sheetView showZeros="0" view="pageBreakPreview" zoomScale="130" zoomScaleNormal="75" zoomScaleSheetLayoutView="130" workbookViewId="0">
      <pane xSplit="5" ySplit="4" topLeftCell="F5" activePane="bottomRight" state="frozen"/>
      <selection activeCell="D8" sqref="D8"/>
      <selection pane="topRight" activeCell="D8" sqref="D8"/>
      <selection pane="bottomLeft" activeCell="D8" sqref="D8"/>
      <selection pane="bottomRight" activeCell="G34" sqref="G34"/>
    </sheetView>
  </sheetViews>
  <sheetFormatPr defaultRowHeight="13.5" x14ac:dyDescent="0.15"/>
  <cols>
    <col min="1" max="1" width="1.5" customWidth="1"/>
    <col min="2" max="2" width="4" customWidth="1"/>
    <col min="3" max="3" width="2.125" customWidth="1"/>
    <col min="4" max="4" width="7.375" customWidth="1"/>
    <col min="5" max="5" width="8.75" customWidth="1"/>
    <col min="6" max="11" width="11.625" customWidth="1"/>
    <col min="12" max="12" width="1.5" customWidth="1"/>
    <col min="14" max="14" width="10.25" style="399" bestFit="1" customWidth="1"/>
  </cols>
  <sheetData>
    <row r="1" spans="2:14" ht="5.25" customHeight="1" x14ac:dyDescent="0.15"/>
    <row r="2" spans="2:14" ht="42.75" customHeight="1" x14ac:dyDescent="0.15">
      <c r="K2" s="38" t="s">
        <v>122</v>
      </c>
    </row>
    <row r="3" spans="2:14" ht="6.75" customHeight="1" thickBot="1" x14ac:dyDescent="0.2"/>
    <row r="4" spans="2:14" s="1" customFormat="1" ht="21.95" customHeight="1" x14ac:dyDescent="0.15">
      <c r="B4" s="790"/>
      <c r="C4" s="791"/>
      <c r="D4" s="791"/>
      <c r="E4" s="792"/>
      <c r="F4" s="16" t="s">
        <v>0</v>
      </c>
      <c r="G4" s="12" t="s">
        <v>195</v>
      </c>
      <c r="H4" s="12" t="s">
        <v>195</v>
      </c>
      <c r="I4" s="12" t="s">
        <v>195</v>
      </c>
      <c r="J4" s="12" t="s">
        <v>195</v>
      </c>
      <c r="K4" s="12" t="s">
        <v>195</v>
      </c>
      <c r="N4" s="400"/>
    </row>
    <row r="5" spans="2:14" ht="21.95" customHeight="1" x14ac:dyDescent="0.15">
      <c r="B5" s="738" t="s">
        <v>124</v>
      </c>
      <c r="C5" s="779" t="str">
        <f>IF('⑤収支（品目別）'!E3="","",'⑤収支（品目別）'!E3)</f>
        <v/>
      </c>
      <c r="D5" s="780"/>
      <c r="E5" s="781"/>
      <c r="F5" s="39" t="str">
        <f>'⑤収支（品目別）'!F9</f>
        <v/>
      </c>
      <c r="G5" s="40" t="str">
        <f>'⑤収支（品目別）'!G9</f>
        <v/>
      </c>
      <c r="H5" s="40" t="str">
        <f>'⑤収支（品目別）'!H9</f>
        <v/>
      </c>
      <c r="I5" s="40" t="str">
        <f>'⑤収支（品目別）'!I9</f>
        <v/>
      </c>
      <c r="J5" s="40" t="str">
        <f>'⑤収支（品目別）'!J9</f>
        <v/>
      </c>
      <c r="K5" s="41" t="str">
        <f>'⑤収支（品目別）'!K9</f>
        <v/>
      </c>
    </row>
    <row r="6" spans="2:14" ht="21.95" customHeight="1" x14ac:dyDescent="0.15">
      <c r="B6" s="774"/>
      <c r="C6" s="782" t="str">
        <f>IF('⑤収支（品目別）'!P3="","",'⑤収支（品目別）'!P3)</f>
        <v/>
      </c>
      <c r="D6" s="782"/>
      <c r="E6" s="782"/>
      <c r="F6" s="37" t="str">
        <f>'⑤収支（品目別）'!Q9</f>
        <v/>
      </c>
      <c r="G6" s="42" t="str">
        <f>'⑤収支（品目別）'!R9</f>
        <v/>
      </c>
      <c r="H6" s="42" t="str">
        <f>'⑤収支（品目別）'!S9</f>
        <v/>
      </c>
      <c r="I6" s="42" t="str">
        <f>'⑤収支（品目別）'!T9</f>
        <v/>
      </c>
      <c r="J6" s="42" t="str">
        <f>'⑤収支（品目別）'!U9</f>
        <v/>
      </c>
      <c r="K6" s="43" t="str">
        <f>'⑤収支（品目別）'!V9</f>
        <v/>
      </c>
    </row>
    <row r="7" spans="2:14" ht="21.95" customHeight="1" x14ac:dyDescent="0.15">
      <c r="B7" s="774"/>
      <c r="C7" s="782" t="str">
        <f>IF('⑤収支（品目別）'!AA3="","",'⑤収支（品目別）'!AA3)</f>
        <v/>
      </c>
      <c r="D7" s="782"/>
      <c r="E7" s="782"/>
      <c r="F7" s="37" t="str">
        <f>'⑤収支（品目別）'!AB9</f>
        <v/>
      </c>
      <c r="G7" s="42" t="str">
        <f>'⑤収支（品目別）'!AC9</f>
        <v/>
      </c>
      <c r="H7" s="42" t="str">
        <f>'⑤収支（品目別）'!AD9</f>
        <v/>
      </c>
      <c r="I7" s="42" t="str">
        <f>'⑤収支（品目別）'!AE9</f>
        <v/>
      </c>
      <c r="J7" s="42" t="str">
        <f>'⑤収支（品目別）'!AF9</f>
        <v/>
      </c>
      <c r="K7" s="43" t="str">
        <f>'⑤収支（品目別）'!AG9</f>
        <v/>
      </c>
    </row>
    <row r="8" spans="2:14" ht="21.95" customHeight="1" x14ac:dyDescent="0.15">
      <c r="B8" s="774"/>
      <c r="C8" s="782" t="str">
        <f>IF('⑤収支（品目別）'!AL3="","",'⑤収支（品目別）'!AL3)</f>
        <v/>
      </c>
      <c r="D8" s="782"/>
      <c r="E8" s="782"/>
      <c r="F8" s="37" t="str">
        <f>'⑤収支（品目別）'!AM9</f>
        <v/>
      </c>
      <c r="G8" s="42" t="str">
        <f>'⑤収支（品目別）'!AN9</f>
        <v/>
      </c>
      <c r="H8" s="42" t="str">
        <f>'⑤収支（品目別）'!AO9</f>
        <v/>
      </c>
      <c r="I8" s="42" t="str">
        <f>'⑤収支（品目別）'!AP9</f>
        <v/>
      </c>
      <c r="J8" s="42" t="str">
        <f>'⑤収支（品目別）'!AQ9</f>
        <v/>
      </c>
      <c r="K8" s="43" t="str">
        <f>'⑤収支（品目別）'!AR9</f>
        <v/>
      </c>
    </row>
    <row r="9" spans="2:14" ht="21.95" customHeight="1" x14ac:dyDescent="0.15">
      <c r="B9" s="774"/>
      <c r="C9" s="776" t="str">
        <f>IF('⑤収支（品目別）'!AW3="","",'⑤収支（品目別）'!AW3)</f>
        <v/>
      </c>
      <c r="D9" s="777"/>
      <c r="E9" s="778"/>
      <c r="F9" s="44" t="str">
        <f>'⑤収支（品目別）'!AX9</f>
        <v/>
      </c>
      <c r="G9" s="45" t="str">
        <f>'⑤収支（品目別）'!AY9</f>
        <v/>
      </c>
      <c r="H9" s="45" t="str">
        <f>'⑤収支（品目別）'!AZ9</f>
        <v/>
      </c>
      <c r="I9" s="45" t="str">
        <f>'⑤収支（品目別）'!BA9</f>
        <v/>
      </c>
      <c r="J9" s="45" t="str">
        <f>'⑤収支（品目別）'!BB9</f>
        <v/>
      </c>
      <c r="K9" s="46" t="str">
        <f>'⑤収支（品目別）'!BC9</f>
        <v/>
      </c>
      <c r="N9" s="399" t="s">
        <v>187</v>
      </c>
    </row>
    <row r="10" spans="2:14" ht="21.95" customHeight="1" x14ac:dyDescent="0.15">
      <c r="B10" s="775"/>
      <c r="C10" s="773" t="s">
        <v>63</v>
      </c>
      <c r="D10" s="773"/>
      <c r="E10" s="773"/>
      <c r="F10" s="47">
        <f t="shared" ref="F10:K10" si="0">SUM(F5:F9)</f>
        <v>0</v>
      </c>
      <c r="G10" s="48">
        <f t="shared" si="0"/>
        <v>0</v>
      </c>
      <c r="H10" s="48">
        <f t="shared" si="0"/>
        <v>0</v>
      </c>
      <c r="I10" s="48">
        <f t="shared" si="0"/>
        <v>0</v>
      </c>
      <c r="J10" s="48">
        <f t="shared" si="0"/>
        <v>0</v>
      </c>
      <c r="K10" s="49">
        <f t="shared" si="0"/>
        <v>0</v>
      </c>
    </row>
    <row r="11" spans="2:14" ht="21.95" customHeight="1" x14ac:dyDescent="0.15">
      <c r="B11" s="600" t="s">
        <v>69</v>
      </c>
      <c r="C11" s="793" t="s">
        <v>37</v>
      </c>
      <c r="D11" s="793"/>
      <c r="E11" s="794"/>
      <c r="F11" s="59">
        <f>'⑤収支（品目別）'!F10+'⑤収支（品目別）'!Q10+'⑤収支（品目別）'!AB10+'⑤収支（品目別）'!AM10+'⑤収支（品目別）'!AX10</f>
        <v>0</v>
      </c>
      <c r="G11" s="59">
        <f>'⑤収支（品目別）'!G10+'⑤収支（品目別）'!R10+'⑤収支（品目別）'!AC10+'⑤収支（品目別）'!AN10+'⑤収支（品目別）'!AY10</f>
        <v>0</v>
      </c>
      <c r="H11" s="59">
        <f>'⑤収支（品目別）'!H10+'⑤収支（品目別）'!S10+'⑤収支（品目別）'!AD10+'⑤収支（品目別）'!AO10+'⑤収支（品目別）'!AZ10</f>
        <v>0</v>
      </c>
      <c r="I11" s="59">
        <f>'⑤収支（品目別）'!I10+'⑤収支（品目別）'!T10+'⑤収支（品目別）'!AE10+'⑤収支（品目別）'!AP10+'⑤収支（品目別）'!BA10</f>
        <v>0</v>
      </c>
      <c r="J11" s="59">
        <f>'⑤収支（品目別）'!J10+'⑤収支（品目別）'!U10+'⑤収支（品目別）'!AF10+'⑤収支（品目別）'!AQ10+'⑤収支（品目別）'!BB10</f>
        <v>0</v>
      </c>
      <c r="K11" s="60">
        <f>'⑤収支（品目別）'!K10+'⑤収支（品目別）'!V10+'⑤収支（品目別）'!AG10+'⑤収支（品目別）'!AR10+'⑤収支（品目別）'!BC10</f>
        <v>0</v>
      </c>
    </row>
    <row r="12" spans="2:14" ht="21.95" customHeight="1" x14ac:dyDescent="0.15">
      <c r="B12" s="600"/>
      <c r="C12" s="728" t="s">
        <v>38</v>
      </c>
      <c r="D12" s="728"/>
      <c r="E12" s="729"/>
      <c r="F12" s="61">
        <f>'⑤収支（品目別）'!F11+'⑤収支（品目別）'!Q11+'⑤収支（品目別）'!AB11+'⑤収支（品目別）'!AM11+'⑤収支（品目別）'!AX11</f>
        <v>0</v>
      </c>
      <c r="G12" s="61">
        <f>'⑤収支（品目別）'!G11+'⑤収支（品目別）'!R11+'⑤収支（品目別）'!AC11+'⑤収支（品目別）'!AN11+'⑤収支（品目別）'!AY11</f>
        <v>0</v>
      </c>
      <c r="H12" s="61">
        <f>'⑤収支（品目別）'!H11+'⑤収支（品目別）'!S11+'⑤収支（品目別）'!AD11+'⑤収支（品目別）'!AO11+'⑤収支（品目別）'!AZ11</f>
        <v>0</v>
      </c>
      <c r="I12" s="61">
        <f>'⑤収支（品目別）'!I11+'⑤収支（品目別）'!T11+'⑤収支（品目別）'!AE11+'⑤収支（品目別）'!AP11+'⑤収支（品目別）'!BA11</f>
        <v>0</v>
      </c>
      <c r="J12" s="61">
        <f>'⑤収支（品目別）'!J11+'⑤収支（品目別）'!U11+'⑤収支（品目別）'!AF11+'⑤収支（品目別）'!AQ11+'⑤収支（品目別）'!BB11</f>
        <v>0</v>
      </c>
      <c r="K12" s="62">
        <f>'⑤収支（品目別）'!K11+'⑤収支（品目別）'!V11+'⑤収支（品目別）'!AG11+'⑤収支（品目別）'!AR11+'⑤収支（品目別）'!BC11</f>
        <v>0</v>
      </c>
    </row>
    <row r="13" spans="2:14" ht="21.95" customHeight="1" x14ac:dyDescent="0.15">
      <c r="B13" s="600"/>
      <c r="C13" s="728" t="s">
        <v>39</v>
      </c>
      <c r="D13" s="728"/>
      <c r="E13" s="729"/>
      <c r="F13" s="59">
        <f>'⑤収支（品目別）'!F12+'⑤収支（品目別）'!Q12+'⑤収支（品目別）'!AB12+'⑤収支（品目別）'!AM12+'⑤収支（品目別）'!AX12</f>
        <v>0</v>
      </c>
      <c r="G13" s="61">
        <f>'⑤収支（品目別）'!G12+'⑤収支（品目別）'!R12+'⑤収支（品目別）'!AC12+'⑤収支（品目別）'!AN12+'⑤収支（品目別）'!AY12</f>
        <v>0</v>
      </c>
      <c r="H13" s="61">
        <f>'⑤収支（品目別）'!H12+'⑤収支（品目別）'!S12+'⑤収支（品目別）'!AD12+'⑤収支（品目別）'!AO12+'⑤収支（品目別）'!AZ12</f>
        <v>0</v>
      </c>
      <c r="I13" s="61">
        <f>'⑤収支（品目別）'!I12+'⑤収支（品目別）'!T12+'⑤収支（品目別）'!AE12+'⑤収支（品目別）'!AP12+'⑤収支（品目別）'!BA12</f>
        <v>0</v>
      </c>
      <c r="J13" s="61">
        <f>'⑤収支（品目別）'!J12+'⑤収支（品目別）'!U12+'⑤収支（品目別）'!AF12+'⑤収支（品目別）'!AQ12+'⑤収支（品目別）'!BB12</f>
        <v>0</v>
      </c>
      <c r="K13" s="62">
        <f>'⑤収支（品目別）'!K12+'⑤収支（品目別）'!V12+'⑤収支（品目別）'!AG12+'⑤収支（品目別）'!AR12+'⑤収支（品目別）'!BC12</f>
        <v>0</v>
      </c>
    </row>
    <row r="14" spans="2:14" ht="21.95" customHeight="1" x14ac:dyDescent="0.15">
      <c r="B14" s="600"/>
      <c r="C14" s="728" t="s">
        <v>40</v>
      </c>
      <c r="D14" s="728"/>
      <c r="E14" s="729"/>
      <c r="F14" s="59">
        <f>'⑤収支（品目別）'!F13+'⑤収支（品目別）'!Q13+'⑤収支（品目別）'!AB13+'⑤収支（品目別）'!AM13+'⑤収支（品目別）'!AX13</f>
        <v>0</v>
      </c>
      <c r="G14" s="61">
        <f>'⑤収支（品目別）'!G13+'⑤収支（品目別）'!R13+'⑤収支（品目別）'!AC13+'⑤収支（品目別）'!AN13+'⑤収支（品目別）'!AY13</f>
        <v>0</v>
      </c>
      <c r="H14" s="61">
        <f>'⑤収支（品目別）'!H13+'⑤収支（品目別）'!S13+'⑤収支（品目別）'!AD13+'⑤収支（品目別）'!AO13+'⑤収支（品目別）'!AZ13</f>
        <v>0</v>
      </c>
      <c r="I14" s="61">
        <f>'⑤収支（品目別）'!I13+'⑤収支（品目別）'!T13+'⑤収支（品目別）'!AE13+'⑤収支（品目別）'!AP13+'⑤収支（品目別）'!BA13</f>
        <v>0</v>
      </c>
      <c r="J14" s="61">
        <f>'⑤収支（品目別）'!J13+'⑤収支（品目別）'!U13+'⑤収支（品目別）'!AF13+'⑤収支（品目別）'!AQ13+'⑤収支（品目別）'!BB13</f>
        <v>0</v>
      </c>
      <c r="K14" s="62">
        <f>'⑤収支（品目別）'!K13+'⑤収支（品目別）'!V13+'⑤収支（品目別）'!AG13+'⑤収支（品目別）'!AR13+'⑤収支（品目別）'!BC13</f>
        <v>0</v>
      </c>
    </row>
    <row r="15" spans="2:14" ht="21.95" customHeight="1" x14ac:dyDescent="0.15">
      <c r="B15" s="600"/>
      <c r="C15" s="728" t="s">
        <v>41</v>
      </c>
      <c r="D15" s="728"/>
      <c r="E15" s="729"/>
      <c r="F15" s="59">
        <f>'⑤収支（品目別）'!F14+'⑤収支（品目別）'!Q14+'⑤収支（品目別）'!AB14+'⑤収支（品目別）'!AM14+'⑤収支（品目別）'!AX14</f>
        <v>0</v>
      </c>
      <c r="G15" s="61">
        <f>'⑤収支（品目別）'!G14+'⑤収支（品目別）'!R14+'⑤収支（品目別）'!AC14+'⑤収支（品目別）'!AN14+'⑤収支（品目別）'!AY14</f>
        <v>0</v>
      </c>
      <c r="H15" s="61">
        <f>'⑤収支（品目別）'!H14+'⑤収支（品目別）'!S14+'⑤収支（品目別）'!AD14+'⑤収支（品目別）'!AO14+'⑤収支（品目別）'!AZ14</f>
        <v>0</v>
      </c>
      <c r="I15" s="61">
        <f>'⑤収支（品目別）'!I14+'⑤収支（品目別）'!T14+'⑤収支（品目別）'!AE14+'⑤収支（品目別）'!AP14+'⑤収支（品目別）'!BA14</f>
        <v>0</v>
      </c>
      <c r="J15" s="61">
        <f>'⑤収支（品目別）'!J14+'⑤収支（品目別）'!U14+'⑤収支（品目別）'!AF14+'⑤収支（品目別）'!AQ14+'⑤収支（品目別）'!BB14</f>
        <v>0</v>
      </c>
      <c r="K15" s="62">
        <f>'⑤収支（品目別）'!K14+'⑤収支（品目別）'!V14+'⑤収支（品目別）'!AG14+'⑤収支（品目別）'!AR14+'⑤収支（品目別）'!BC14</f>
        <v>0</v>
      </c>
    </row>
    <row r="16" spans="2:14" ht="21.95" customHeight="1" x14ac:dyDescent="0.15">
      <c r="B16" s="600"/>
      <c r="C16" s="728" t="s">
        <v>42</v>
      </c>
      <c r="D16" s="728"/>
      <c r="E16" s="729"/>
      <c r="F16" s="59">
        <f>'⑤収支（品目別）'!F15+'⑤収支（品目別）'!Q15+'⑤収支（品目別）'!AB15+'⑤収支（品目別）'!AM15+'⑤収支（品目別）'!AX15</f>
        <v>0</v>
      </c>
      <c r="G16" s="61">
        <f>'⑤収支（品目別）'!G15+'⑤収支（品目別）'!R15+'⑤収支（品目別）'!AC15+'⑤収支（品目別）'!AN15+'⑤収支（品目別）'!AY15</f>
        <v>0</v>
      </c>
      <c r="H16" s="61">
        <f>'⑤収支（品目別）'!H15+'⑤収支（品目別）'!S15+'⑤収支（品目別）'!AD15+'⑤収支（品目別）'!AO15+'⑤収支（品目別）'!AZ15</f>
        <v>0</v>
      </c>
      <c r="I16" s="61">
        <f>'⑤収支（品目別）'!I15+'⑤収支（品目別）'!T15+'⑤収支（品目別）'!AE15+'⑤収支（品目別）'!AP15+'⑤収支（品目別）'!BA15</f>
        <v>0</v>
      </c>
      <c r="J16" s="61">
        <f>'⑤収支（品目別）'!J15+'⑤収支（品目別）'!U15+'⑤収支（品目別）'!AF15+'⑤収支（品目別）'!AQ15+'⑤収支（品目別）'!BB15</f>
        <v>0</v>
      </c>
      <c r="K16" s="62">
        <f>'⑤収支（品目別）'!K15+'⑤収支（品目別）'!V15+'⑤収支（品目別）'!AG15+'⑤収支（品目別）'!AR15+'⑤収支（品目別）'!BC15</f>
        <v>0</v>
      </c>
    </row>
    <row r="17" spans="2:11" ht="21.95" customHeight="1" x14ac:dyDescent="0.15">
      <c r="B17" s="600"/>
      <c r="C17" s="728" t="s">
        <v>43</v>
      </c>
      <c r="D17" s="728"/>
      <c r="E17" s="729"/>
      <c r="F17" s="59">
        <f>'⑤収支（品目別）'!F16+'⑤収支（品目別）'!Q16+'⑤収支（品目別）'!AB16+'⑤収支（品目別）'!AM16+'⑤収支（品目別）'!AX16</f>
        <v>0</v>
      </c>
      <c r="G17" s="61">
        <f>'⑤収支（品目別）'!G16+'⑤収支（品目別）'!R16+'⑤収支（品目別）'!AC16+'⑤収支（品目別）'!AN16+'⑤収支（品目別）'!AY16</f>
        <v>0</v>
      </c>
      <c r="H17" s="61">
        <f>'⑤収支（品目別）'!H16+'⑤収支（品目別）'!S16+'⑤収支（品目別）'!AD16+'⑤収支（品目別）'!AO16+'⑤収支（品目別）'!AZ16</f>
        <v>0</v>
      </c>
      <c r="I17" s="61">
        <f>'⑤収支（品目別）'!I16+'⑤収支（品目別）'!T16+'⑤収支（品目別）'!AE16+'⑤収支（品目別）'!AP16+'⑤収支（品目別）'!BA16</f>
        <v>0</v>
      </c>
      <c r="J17" s="61">
        <f>'⑤収支（品目別）'!J16+'⑤収支（品目別）'!U16+'⑤収支（品目別）'!AF16+'⑤収支（品目別）'!AQ16+'⑤収支（品目別）'!BB16</f>
        <v>0</v>
      </c>
      <c r="K17" s="62">
        <f>'⑤収支（品目別）'!K16+'⑤収支（品目別）'!V16+'⑤収支（品目別）'!AG16+'⑤収支（品目別）'!AR16+'⑤収支（品目別）'!BC16</f>
        <v>0</v>
      </c>
    </row>
    <row r="18" spans="2:11" ht="21.95" customHeight="1" x14ac:dyDescent="0.15">
      <c r="B18" s="600"/>
      <c r="C18" s="728" t="s">
        <v>44</v>
      </c>
      <c r="D18" s="728"/>
      <c r="E18" s="729"/>
      <c r="F18" s="59">
        <f>'⑤収支（品目別）'!F17+'⑤収支（品目別）'!Q17+'⑤収支（品目別）'!AB17+'⑤収支（品目別）'!AM17+'⑤収支（品目別）'!AX17</f>
        <v>0</v>
      </c>
      <c r="G18" s="61">
        <f>'⑤収支（品目別）'!G17+'⑤収支（品目別）'!R17+'⑤収支（品目別）'!AC17+'⑤収支（品目別）'!AN17+'⑤収支（品目別）'!AY17</f>
        <v>0</v>
      </c>
      <c r="H18" s="61">
        <f>'⑤収支（品目別）'!H17+'⑤収支（品目別）'!S17+'⑤収支（品目別）'!AD17+'⑤収支（品目別）'!AO17+'⑤収支（品目別）'!AZ17</f>
        <v>0</v>
      </c>
      <c r="I18" s="61">
        <f>'⑤収支（品目別）'!I17+'⑤収支（品目別）'!T17+'⑤収支（品目別）'!AE17+'⑤収支（品目別）'!AP17+'⑤収支（品目別）'!BA17</f>
        <v>0</v>
      </c>
      <c r="J18" s="61">
        <f>'⑤収支（品目別）'!J17+'⑤収支（品目別）'!U17+'⑤収支（品目別）'!AF17+'⑤収支（品目別）'!AQ17+'⑤収支（品目別）'!BB17</f>
        <v>0</v>
      </c>
      <c r="K18" s="62">
        <f>'⑤収支（品目別）'!K17+'⑤収支（品目別）'!V17+'⑤収支（品目別）'!AG17+'⑤収支（品目別）'!AR17+'⑤収支（品目別）'!BC17</f>
        <v>0</v>
      </c>
    </row>
    <row r="19" spans="2:11" ht="21.95" customHeight="1" x14ac:dyDescent="0.15">
      <c r="B19" s="600"/>
      <c r="C19" s="728" t="s">
        <v>45</v>
      </c>
      <c r="D19" s="728"/>
      <c r="E19" s="729"/>
      <c r="F19" s="59">
        <f>'⑤収支（品目別）'!F18+'⑤収支（品目別）'!Q18+'⑤収支（品目別）'!AB18+'⑤収支（品目別）'!AM18+'⑤収支（品目別）'!AX18</f>
        <v>0</v>
      </c>
      <c r="G19" s="61">
        <f>'⑤収支（品目別）'!G18+'⑤収支（品目別）'!R18+'⑤収支（品目別）'!AC18+'⑤収支（品目別）'!AN18+'⑤収支（品目別）'!AY18</f>
        <v>0</v>
      </c>
      <c r="H19" s="61">
        <f>'⑤収支（品目別）'!H18+'⑤収支（品目別）'!S18+'⑤収支（品目別）'!AD18+'⑤収支（品目別）'!AO18+'⑤収支（品目別）'!AZ18</f>
        <v>0</v>
      </c>
      <c r="I19" s="61">
        <f>'⑤収支（品目別）'!I18+'⑤収支（品目別）'!T18+'⑤収支（品目別）'!AE18+'⑤収支（品目別）'!AP18+'⑤収支（品目別）'!BA18</f>
        <v>0</v>
      </c>
      <c r="J19" s="61">
        <f>'⑤収支（品目別）'!J18+'⑤収支（品目別）'!U18+'⑤収支（品目別）'!AF18+'⑤収支（品目別）'!AQ18+'⑤収支（品目別）'!BB18</f>
        <v>0</v>
      </c>
      <c r="K19" s="62">
        <f>'⑤収支（品目別）'!K18+'⑤収支（品目別）'!V18+'⑤収支（品目別）'!AG18+'⑤収支（品目別）'!AR18+'⑤収支（品目別）'!BC18</f>
        <v>0</v>
      </c>
    </row>
    <row r="20" spans="2:11" ht="21.95" customHeight="1" x14ac:dyDescent="0.15">
      <c r="B20" s="600"/>
      <c r="C20" s="728" t="s">
        <v>46</v>
      </c>
      <c r="D20" s="728"/>
      <c r="E20" s="729"/>
      <c r="F20" s="59">
        <f>'⑤収支（品目別）'!F19+'⑤収支（品目別）'!Q19+'⑤収支（品目別）'!AB19+'⑤収支（品目別）'!AM19+'⑤収支（品目別）'!AX19</f>
        <v>0</v>
      </c>
      <c r="G20" s="61">
        <f>'⑤収支（品目別）'!G19+'⑤収支（品目別）'!R19+'⑤収支（品目別）'!AC19+'⑤収支（品目別）'!AN19+'⑤収支（品目別）'!AY19</f>
        <v>0</v>
      </c>
      <c r="H20" s="61">
        <f>'⑤収支（品目別）'!H19+'⑤収支（品目別）'!S19+'⑤収支（品目別）'!AD19+'⑤収支（品目別）'!AO19+'⑤収支（品目別）'!AZ19</f>
        <v>0</v>
      </c>
      <c r="I20" s="61">
        <f>'⑤収支（品目別）'!I19+'⑤収支（品目別）'!T19+'⑤収支（品目別）'!AE19+'⑤収支（品目別）'!AP19+'⑤収支（品目別）'!BA19</f>
        <v>0</v>
      </c>
      <c r="J20" s="61">
        <f>'⑤収支（品目別）'!J19+'⑤収支（品目別）'!U19+'⑤収支（品目別）'!AF19+'⑤収支（品目別）'!AQ19+'⑤収支（品目別）'!BB19</f>
        <v>0</v>
      </c>
      <c r="K20" s="62">
        <f>'⑤収支（品目別）'!K19+'⑤収支（品目別）'!V19+'⑤収支（品目別）'!AG19+'⑤収支（品目別）'!AR19+'⑤収支（品目別）'!BC19</f>
        <v>0</v>
      </c>
    </row>
    <row r="21" spans="2:11" ht="21.95" customHeight="1" x14ac:dyDescent="0.15">
      <c r="B21" s="600"/>
      <c r="C21" s="728" t="s">
        <v>47</v>
      </c>
      <c r="D21" s="728"/>
      <c r="E21" s="729"/>
      <c r="F21" s="59">
        <f>'⑤収支（品目別）'!F20+'⑤収支（品目別）'!Q20+'⑤収支（品目別）'!AB20+'⑤収支（品目別）'!AM20+'⑤収支（品目別）'!AX20</f>
        <v>0</v>
      </c>
      <c r="G21" s="61">
        <f>'⑤収支（品目別）'!G20+'⑤収支（品目別）'!R20+'⑤収支（品目別）'!AC20+'⑤収支（品目別）'!AN20+'⑤収支（品目別）'!AY20</f>
        <v>0</v>
      </c>
      <c r="H21" s="61">
        <f>'⑤収支（品目別）'!H20+'⑤収支（品目別）'!S20+'⑤収支（品目別）'!AD20+'⑤収支（品目別）'!AO20+'⑤収支（品目別）'!AZ20</f>
        <v>0</v>
      </c>
      <c r="I21" s="61">
        <f>'⑤収支（品目別）'!I20+'⑤収支（品目別）'!T20+'⑤収支（品目別）'!AE20+'⑤収支（品目別）'!AP20+'⑤収支（品目別）'!BA20</f>
        <v>0</v>
      </c>
      <c r="J21" s="61">
        <f>'⑤収支（品目別）'!J20+'⑤収支（品目別）'!U20+'⑤収支（品目別）'!AF20+'⑤収支（品目別）'!AQ20+'⑤収支（品目別）'!BB20</f>
        <v>0</v>
      </c>
      <c r="K21" s="62">
        <f>'⑤収支（品目別）'!K20+'⑤収支（品目別）'!V20+'⑤収支（品目別）'!AG20+'⑤収支（品目別）'!AR20+'⑤収支（品目別）'!BC20</f>
        <v>0</v>
      </c>
    </row>
    <row r="22" spans="2:11" ht="21.95" customHeight="1" x14ac:dyDescent="0.15">
      <c r="B22" s="600"/>
      <c r="C22" s="728" t="s">
        <v>48</v>
      </c>
      <c r="D22" s="728"/>
      <c r="E22" s="729"/>
      <c r="F22" s="59">
        <f>'⑤収支（品目別）'!F21+'⑤収支（品目別）'!Q21+'⑤収支（品目別）'!AB21+'⑤収支（品目別）'!AM21+'⑤収支（品目別）'!AX21</f>
        <v>0</v>
      </c>
      <c r="G22" s="61">
        <f>'⑤収支（品目別）'!G21+'⑤収支（品目別）'!R21+'⑤収支（品目別）'!AC21+'⑤収支（品目別）'!AN21+'⑤収支（品目別）'!AY21</f>
        <v>0</v>
      </c>
      <c r="H22" s="61">
        <f>'⑤収支（品目別）'!H21+'⑤収支（品目別）'!S21+'⑤収支（品目別）'!AD21+'⑤収支（品目別）'!AO21+'⑤収支（品目別）'!AZ21</f>
        <v>0</v>
      </c>
      <c r="I22" s="61">
        <f>'⑤収支（品目別）'!I21+'⑤収支（品目別）'!T21+'⑤収支（品目別）'!AE21+'⑤収支（品目別）'!AP21+'⑤収支（品目別）'!BA21</f>
        <v>0</v>
      </c>
      <c r="J22" s="61">
        <f>'⑤収支（品目別）'!J21+'⑤収支（品目別）'!U21+'⑤収支（品目別）'!AF21+'⑤収支（品目別）'!AQ21+'⑤収支（品目別）'!BB21</f>
        <v>0</v>
      </c>
      <c r="K22" s="62">
        <f>'⑤収支（品目別）'!K21+'⑤収支（品目別）'!V21+'⑤収支（品目別）'!AG21+'⑤収支（品目別）'!AR21+'⑤収支（品目別）'!BC21</f>
        <v>0</v>
      </c>
    </row>
    <row r="23" spans="2:11" ht="21.95" customHeight="1" x14ac:dyDescent="0.15">
      <c r="B23" s="600"/>
      <c r="C23" s="728" t="s">
        <v>49</v>
      </c>
      <c r="D23" s="728"/>
      <c r="E23" s="729"/>
      <c r="F23" s="59">
        <f>'⑤収支（品目別）'!F22+'⑤収支（品目別）'!Q22+'⑤収支（品目別）'!AB22+'⑤収支（品目別）'!AM22+'⑤収支（品目別）'!AX22</f>
        <v>0</v>
      </c>
      <c r="G23" s="61">
        <f>'⑤収支（品目別）'!G22+'⑤収支（品目別）'!R22+'⑤収支（品目別）'!AC22+'⑤収支（品目別）'!AN22+'⑤収支（品目別）'!AY22</f>
        <v>0</v>
      </c>
      <c r="H23" s="61">
        <f>'⑤収支（品目別）'!H22+'⑤収支（品目別）'!S22+'⑤収支（品目別）'!AD22+'⑤収支（品目別）'!AO22+'⑤収支（品目別）'!AZ22</f>
        <v>0</v>
      </c>
      <c r="I23" s="61">
        <f>'⑤収支（品目別）'!I22+'⑤収支（品目別）'!T22+'⑤収支（品目別）'!AE22+'⑤収支（品目別）'!AP22+'⑤収支（品目別）'!BA22</f>
        <v>0</v>
      </c>
      <c r="J23" s="61">
        <f>'⑤収支（品目別）'!J22+'⑤収支（品目別）'!U22+'⑤収支（品目別）'!AF22+'⑤収支（品目別）'!AQ22+'⑤収支（品目別）'!BB22</f>
        <v>0</v>
      </c>
      <c r="K23" s="62">
        <f>'⑤収支（品目別）'!K22+'⑤収支（品目別）'!V22+'⑤収支（品目別）'!AG22+'⑤収支（品目別）'!AR22+'⑤収支（品目別）'!BC22</f>
        <v>0</v>
      </c>
    </row>
    <row r="24" spans="2:11" ht="21.95" customHeight="1" x14ac:dyDescent="0.15">
      <c r="B24" s="600"/>
      <c r="C24" s="745" t="s">
        <v>50</v>
      </c>
      <c r="D24" s="746"/>
      <c r="E24" s="746"/>
      <c r="F24" s="59">
        <f t="shared" ref="F24:K24" si="1">SUM(F25:F28)</f>
        <v>0</v>
      </c>
      <c r="G24" s="61">
        <f t="shared" si="1"/>
        <v>0</v>
      </c>
      <c r="H24" s="61">
        <f t="shared" si="1"/>
        <v>0</v>
      </c>
      <c r="I24" s="61">
        <f t="shared" si="1"/>
        <v>0</v>
      </c>
      <c r="J24" s="61">
        <f t="shared" si="1"/>
        <v>0</v>
      </c>
      <c r="K24" s="62">
        <f t="shared" si="1"/>
        <v>0</v>
      </c>
    </row>
    <row r="25" spans="2:11" ht="21.95" customHeight="1" x14ac:dyDescent="0.15">
      <c r="B25" s="600"/>
      <c r="C25" s="783"/>
      <c r="D25" s="786" t="s">
        <v>51</v>
      </c>
      <c r="E25" s="787"/>
      <c r="F25" s="50">
        <f>'⑤収支（品目別）'!F24+'⑤収支（品目別）'!Q24+'⑤収支（品目別）'!AB24+'⑤収支（品目別）'!AM24+'⑤収支（品目別）'!AX24</f>
        <v>0</v>
      </c>
      <c r="G25" s="51">
        <f>'⑤収支（品目別）'!G24+'⑤収支（品目別）'!R24+'⑤収支（品目別）'!AC24+'⑤収支（品目別）'!AN24+'⑤収支（品目別）'!AY24</f>
        <v>0</v>
      </c>
      <c r="H25" s="51">
        <f>'⑤収支（品目別）'!H24+'⑤収支（品目別）'!S24+'⑤収支（品目別）'!AD24+'⑤収支（品目別）'!AO24+'⑤収支（品目別）'!AZ24</f>
        <v>0</v>
      </c>
      <c r="I25" s="51">
        <f>'⑤収支（品目別）'!I24+'⑤収支（品目別）'!T24+'⑤収支（品目別）'!AE24+'⑤収支（品目別）'!AP24+'⑤収支（品目別）'!BA24</f>
        <v>0</v>
      </c>
      <c r="J25" s="51">
        <f>'⑤収支（品目別）'!J24+'⑤収支（品目別）'!U24+'⑤収支（品目別）'!AF24+'⑤収支（品目別）'!AQ24+'⑤収支（品目別）'!BB24</f>
        <v>0</v>
      </c>
      <c r="K25" s="52">
        <f>'⑤収支（品目別）'!K24+'⑤収支（品目別）'!V24+'⑤収支（品目別）'!AG24+'⑤収支（品目別）'!AR24+'⑤収支（品目別）'!BC24</f>
        <v>0</v>
      </c>
    </row>
    <row r="26" spans="2:11" ht="21.95" customHeight="1" x14ac:dyDescent="0.15">
      <c r="B26" s="600"/>
      <c r="C26" s="784"/>
      <c r="D26" s="786" t="s">
        <v>52</v>
      </c>
      <c r="E26" s="787"/>
      <c r="F26" s="50">
        <f>'⑤収支（品目別）'!F25+'⑤収支（品目別）'!Q25+'⑤収支（品目別）'!AB25+'⑤収支（品目別）'!AM25+'⑤収支（品目別）'!AX25</f>
        <v>0</v>
      </c>
      <c r="G26" s="51">
        <f>'⑤収支（品目別）'!G25+'⑤収支（品目別）'!R25+'⑤収支（品目別）'!AC25+'⑤収支（品目別）'!AN25+'⑤収支（品目別）'!AY25</f>
        <v>0</v>
      </c>
      <c r="H26" s="51">
        <f>'⑤収支（品目別）'!H25+'⑤収支（品目別）'!S25+'⑤収支（品目別）'!AD25+'⑤収支（品目別）'!AO25+'⑤収支（品目別）'!AZ25</f>
        <v>0</v>
      </c>
      <c r="I26" s="51">
        <f>'⑤収支（品目別）'!I25+'⑤収支（品目別）'!T25+'⑤収支（品目別）'!AE25+'⑤収支（品目別）'!AP25+'⑤収支（品目別）'!BA25</f>
        <v>0</v>
      </c>
      <c r="J26" s="51">
        <f>'⑤収支（品目別）'!J25+'⑤収支（品目別）'!U25+'⑤収支（品目別）'!AF25+'⑤収支（品目別）'!AQ25+'⑤収支（品目別）'!BB25</f>
        <v>0</v>
      </c>
      <c r="K26" s="52">
        <f>'⑤収支（品目別）'!K25+'⑤収支（品目別）'!V25+'⑤収支（品目別）'!AG25+'⑤収支（品目別）'!AR25+'⑤収支（品目別）'!BC25</f>
        <v>0</v>
      </c>
    </row>
    <row r="27" spans="2:11" ht="21.95" customHeight="1" x14ac:dyDescent="0.15">
      <c r="B27" s="600"/>
      <c r="C27" s="784"/>
      <c r="D27" s="786" t="s">
        <v>53</v>
      </c>
      <c r="E27" s="787"/>
      <c r="F27" s="50">
        <f>'⑤収支（品目別）'!F26+'⑤収支（品目別）'!Q26+'⑤収支（品目別）'!AB26+'⑤収支（品目別）'!AM26+'⑤収支（品目別）'!AX26</f>
        <v>0</v>
      </c>
      <c r="G27" s="51">
        <f>'⑤収支（品目別）'!G26+'⑤収支（品目別）'!R26+'⑤収支（品目別）'!AC26+'⑤収支（品目別）'!AN26+'⑤収支（品目別）'!AY26</f>
        <v>0</v>
      </c>
      <c r="H27" s="51">
        <f>'⑤収支（品目別）'!H26+'⑤収支（品目別）'!S26+'⑤収支（品目別）'!AD26+'⑤収支（品目別）'!AO26+'⑤収支（品目別）'!AZ26</f>
        <v>0</v>
      </c>
      <c r="I27" s="51">
        <f>'⑤収支（品目別）'!I26+'⑤収支（品目別）'!T26+'⑤収支（品目別）'!AE26+'⑤収支（品目別）'!AP26+'⑤収支（品目別）'!BA26</f>
        <v>0</v>
      </c>
      <c r="J27" s="51">
        <f>'⑤収支（品目別）'!J26+'⑤収支（品目別）'!U26+'⑤収支（品目別）'!AF26+'⑤収支（品目別）'!AQ26+'⑤収支（品目別）'!BB26</f>
        <v>0</v>
      </c>
      <c r="K27" s="52">
        <f>'⑤収支（品目別）'!K26+'⑤収支（品目別）'!V26+'⑤収支（品目別）'!AG26+'⑤収支（品目別）'!AR26+'⑤収支（品目別）'!BC26</f>
        <v>0</v>
      </c>
    </row>
    <row r="28" spans="2:11" ht="21.95" customHeight="1" x14ac:dyDescent="0.15">
      <c r="B28" s="600"/>
      <c r="C28" s="784"/>
      <c r="D28" s="786" t="s">
        <v>54</v>
      </c>
      <c r="E28" s="787"/>
      <c r="F28" s="50">
        <f>'⑤収支（品目別）'!F27+'⑤収支（品目別）'!Q27+'⑤収支（品目別）'!AB27+'⑤収支（品目別）'!AM27+'⑤収支（品目別）'!AX27</f>
        <v>0</v>
      </c>
      <c r="G28" s="51">
        <f>'⑤収支（品目別）'!G27+'⑤収支（品目別）'!R27+'⑤収支（品目別）'!AC27+'⑤収支（品目別）'!AN27+'⑤収支（品目別）'!AY27</f>
        <v>0</v>
      </c>
      <c r="H28" s="51">
        <f>'⑤収支（品目別）'!H27+'⑤収支（品目別）'!S27+'⑤収支（品目別）'!AD27+'⑤収支（品目別）'!AO27+'⑤収支（品目別）'!AZ27</f>
        <v>0</v>
      </c>
      <c r="I28" s="51">
        <f>'⑤収支（品目別）'!I27+'⑤収支（品目別）'!T27+'⑤収支（品目別）'!AE27+'⑤収支（品目別）'!AP27+'⑤収支（品目別）'!BA27</f>
        <v>0</v>
      </c>
      <c r="J28" s="51">
        <f>'⑤収支（品目別）'!J27+'⑤収支（品目別）'!U27+'⑤収支（品目別）'!AF27+'⑤収支（品目別）'!AQ27+'⑤収支（品目別）'!BB27</f>
        <v>0</v>
      </c>
      <c r="K28" s="52">
        <f>'⑤収支（品目別）'!K27+'⑤収支（品目別）'!V27+'⑤収支（品目別）'!AG27+'⑤収支（品目別）'!AR27+'⑤収支（品目別）'!BC27</f>
        <v>0</v>
      </c>
    </row>
    <row r="29" spans="2:11" ht="21.95" customHeight="1" x14ac:dyDescent="0.15">
      <c r="B29" s="600"/>
      <c r="C29" s="728" t="s">
        <v>55</v>
      </c>
      <c r="D29" s="728"/>
      <c r="E29" s="729"/>
      <c r="F29" s="59">
        <f>'⑤収支（品目別）'!F28+'⑤収支（品目別）'!Q28+'⑤収支（品目別）'!AB28+'⑤収支（品目別）'!AM28+'⑤収支（品目別）'!AX28</f>
        <v>0</v>
      </c>
      <c r="G29" s="61">
        <f>'⑤収支（品目別）'!G28+'⑤収支（品目別）'!R28+'⑤収支（品目別）'!AC28+'⑤収支（品目別）'!AN28+'⑤収支（品目別）'!AY28</f>
        <v>0</v>
      </c>
      <c r="H29" s="61">
        <f>'⑤収支（品目別）'!H28+'⑤収支（品目別）'!S28+'⑤収支（品目別）'!AD28+'⑤収支（品目別）'!AO28+'⑤収支（品目別）'!AZ28</f>
        <v>0</v>
      </c>
      <c r="I29" s="61">
        <f>'⑤収支（品目別）'!I28+'⑤収支（品目別）'!T28+'⑤収支（品目別）'!AE28+'⑤収支（品目別）'!AP28+'⑤収支（品目別）'!BA28</f>
        <v>0</v>
      </c>
      <c r="J29" s="61">
        <f>'⑤収支（品目別）'!J28+'⑤収支（品目別）'!U28+'⑤収支（品目別）'!AF28+'⑤収支（品目別）'!AQ28+'⑤収支（品目別）'!BB28</f>
        <v>0</v>
      </c>
      <c r="K29" s="62">
        <f>'⑤収支（品目別）'!K28+'⑤収支（品目別）'!V28+'⑤収支（品目別）'!AG28+'⑤収支（品目別）'!AR28+'⑤収支（品目別）'!BC28</f>
        <v>0</v>
      </c>
    </row>
    <row r="30" spans="2:11" ht="21.95" customHeight="1" x14ac:dyDescent="0.15">
      <c r="B30" s="600"/>
      <c r="C30" s="728" t="s">
        <v>56</v>
      </c>
      <c r="D30" s="728"/>
      <c r="E30" s="729"/>
      <c r="F30" s="59">
        <f>'⑤収支（品目別）'!F29+'⑤収支（品目別）'!Q29+'⑤収支（品目別）'!AB29+'⑤収支（品目別）'!AM29+'⑤収支（品目別）'!AX29</f>
        <v>0</v>
      </c>
      <c r="G30" s="61">
        <f>'⑤収支（品目別）'!G29+'⑤収支（品目別）'!R29+'⑤収支（品目別）'!AC29+'⑤収支（品目別）'!AN29+'⑤収支（品目別）'!AY29</f>
        <v>0</v>
      </c>
      <c r="H30" s="61">
        <f>'⑤収支（品目別）'!H29+'⑤収支（品目別）'!S29+'⑤収支（品目別）'!AD29+'⑤収支（品目別）'!AO29+'⑤収支（品目別）'!AZ29</f>
        <v>0</v>
      </c>
      <c r="I30" s="61">
        <f>'⑤収支（品目別）'!I29+'⑤収支（品目別）'!T29+'⑤収支（品目別）'!AE29+'⑤収支（品目別）'!AP29+'⑤収支（品目別）'!BA29</f>
        <v>0</v>
      </c>
      <c r="J30" s="61">
        <f>'⑤収支（品目別）'!J29+'⑤収支（品目別）'!U29+'⑤収支（品目別）'!AF29+'⑤収支（品目別）'!AQ29+'⑤収支（品目別）'!BB29</f>
        <v>0</v>
      </c>
      <c r="K30" s="62">
        <f>'⑤収支（品目別）'!K29+'⑤収支（品目別）'!V29+'⑤収支（品目別）'!AG29+'⑤収支（品目別）'!AR29+'⑤収支（品目別）'!BC29</f>
        <v>0</v>
      </c>
    </row>
    <row r="31" spans="2:11" ht="21.95" customHeight="1" x14ac:dyDescent="0.15">
      <c r="B31" s="600"/>
      <c r="C31" s="728" t="s">
        <v>57</v>
      </c>
      <c r="D31" s="728"/>
      <c r="E31" s="729"/>
      <c r="F31" s="59">
        <f>'⑤収支（品目別）'!F30+'⑤収支（品目別）'!Q30+'⑤収支（品目別）'!AB30+'⑤収支（品目別）'!AM30+'⑤収支（品目別）'!AX30</f>
        <v>0</v>
      </c>
      <c r="G31" s="61">
        <f>'⑤収支（品目別）'!G30+'⑤収支（品目別）'!R30+'⑤収支（品目別）'!AC30+'⑤収支（品目別）'!AN30+'⑤収支（品目別）'!AY30</f>
        <v>0</v>
      </c>
      <c r="H31" s="61">
        <f>'⑤収支（品目別）'!H30+'⑤収支（品目別）'!S30+'⑤収支（品目別）'!AD30+'⑤収支（品目別）'!AO30+'⑤収支（品目別）'!AZ30</f>
        <v>0</v>
      </c>
      <c r="I31" s="61">
        <f>'⑤収支（品目別）'!I30+'⑤収支（品目別）'!T30+'⑤収支（品目別）'!AE30+'⑤収支（品目別）'!AP30+'⑤収支（品目別）'!BA30</f>
        <v>0</v>
      </c>
      <c r="J31" s="61">
        <f>'⑤収支（品目別）'!J30+'⑤収支（品目別）'!U30+'⑤収支（品目別）'!AF30+'⑤収支（品目別）'!AQ30+'⑤収支（品目別）'!BB30</f>
        <v>0</v>
      </c>
      <c r="K31" s="62">
        <f>'⑤収支（品目別）'!K30+'⑤収支（品目別）'!V30+'⑤収支（品目別）'!AG30+'⑤収支（品目別）'!AR30+'⑤収支（品目別）'!BC30</f>
        <v>0</v>
      </c>
    </row>
    <row r="32" spans="2:11" ht="21.95" customHeight="1" x14ac:dyDescent="0.15">
      <c r="B32" s="600"/>
      <c r="C32" s="745" t="s">
        <v>58</v>
      </c>
      <c r="D32" s="746"/>
      <c r="E32" s="746"/>
      <c r="F32" s="59">
        <f t="shared" ref="F32:K32" si="2">SUM(F33:F36)</f>
        <v>0</v>
      </c>
      <c r="G32" s="61">
        <f t="shared" si="2"/>
        <v>0</v>
      </c>
      <c r="H32" s="61">
        <f t="shared" si="2"/>
        <v>0</v>
      </c>
      <c r="I32" s="61">
        <f t="shared" si="2"/>
        <v>0</v>
      </c>
      <c r="J32" s="61">
        <f t="shared" si="2"/>
        <v>0</v>
      </c>
      <c r="K32" s="62">
        <f t="shared" si="2"/>
        <v>0</v>
      </c>
    </row>
    <row r="33" spans="2:11" ht="21.95" customHeight="1" x14ac:dyDescent="0.15">
      <c r="B33" s="600"/>
      <c r="C33" s="783"/>
      <c r="D33" s="786" t="s">
        <v>59</v>
      </c>
      <c r="E33" s="787"/>
      <c r="F33" s="50">
        <f>'⑤収支（品目別）'!F32+'⑤収支（品目別）'!Q32+'⑤収支（品目別）'!AB32+'⑤収支（品目別）'!AM32+'⑤収支（品目別）'!AX32</f>
        <v>0</v>
      </c>
      <c r="G33" s="51">
        <f>'⑤収支（品目別）'!G32+'⑤収支（品目別）'!R32+'⑤収支（品目別）'!AC32+'⑤収支（品目別）'!AN32+'⑤収支（品目別）'!AY32</f>
        <v>0</v>
      </c>
      <c r="H33" s="51">
        <f>'⑤収支（品目別）'!H32+'⑤収支（品目別）'!S32+'⑤収支（品目別）'!AD32+'⑤収支（品目別）'!AO32+'⑤収支（品目別）'!AZ32</f>
        <v>0</v>
      </c>
      <c r="I33" s="51">
        <f>'⑤収支（品目別）'!I32+'⑤収支（品目別）'!T32+'⑤収支（品目別）'!AE32+'⑤収支（品目別）'!AP32+'⑤収支（品目別）'!BA32</f>
        <v>0</v>
      </c>
      <c r="J33" s="51">
        <f>'⑤収支（品目別）'!J32+'⑤収支（品目別）'!U32+'⑤収支（品目別）'!AF32+'⑤収支（品目別）'!AQ32+'⑤収支（品目別）'!BB32</f>
        <v>0</v>
      </c>
      <c r="K33" s="52">
        <f>'⑤収支（品目別）'!K32+'⑤収支（品目別）'!V32+'⑤収支（品目別）'!AG32+'⑤収支（品目別）'!AR32+'⑤収支（品目別）'!BC32</f>
        <v>0</v>
      </c>
    </row>
    <row r="34" spans="2:11" ht="21.95" customHeight="1" x14ac:dyDescent="0.15">
      <c r="B34" s="600"/>
      <c r="C34" s="784"/>
      <c r="D34" s="786" t="s">
        <v>60</v>
      </c>
      <c r="E34" s="787"/>
      <c r="F34" s="50">
        <f>'⑤収支（品目別）'!F33+'⑤収支（品目別）'!Q33+'⑤収支（品目別）'!AB33+'⑤収支（品目別）'!AM33+'⑤収支（品目別）'!AX33</f>
        <v>0</v>
      </c>
      <c r="G34" s="51">
        <f>'⑤収支（品目別）'!G33+'⑤収支（品目別）'!R33+'⑤収支（品目別）'!AC33+'⑤収支（品目別）'!AN33+'⑤収支（品目別）'!AY33</f>
        <v>0</v>
      </c>
      <c r="H34" s="51">
        <f>'⑤収支（品目別）'!H33+'⑤収支（品目別）'!S33+'⑤収支（品目別）'!AD33+'⑤収支（品目別）'!AO33+'⑤収支（品目別）'!AZ33</f>
        <v>0</v>
      </c>
      <c r="I34" s="51">
        <f>'⑤収支（品目別）'!I33+'⑤収支（品目別）'!T33+'⑤収支（品目別）'!AE33+'⑤収支（品目別）'!AP33+'⑤収支（品目別）'!BA33</f>
        <v>0</v>
      </c>
      <c r="J34" s="51">
        <f>'⑤収支（品目別）'!J33+'⑤収支（品目別）'!U33+'⑤収支（品目別）'!AF33+'⑤収支（品目別）'!AQ33+'⑤収支（品目別）'!BB33</f>
        <v>0</v>
      </c>
      <c r="K34" s="52">
        <f>'⑤収支（品目別）'!K33+'⑤収支（品目別）'!V33+'⑤収支（品目別）'!AG33+'⑤収支（品目別）'!AR33+'⑤収支（品目別）'!BC33</f>
        <v>0</v>
      </c>
    </row>
    <row r="35" spans="2:11" ht="21.95" customHeight="1" x14ac:dyDescent="0.15">
      <c r="B35" s="600"/>
      <c r="C35" s="784"/>
      <c r="D35" s="786" t="s">
        <v>61</v>
      </c>
      <c r="E35" s="787"/>
      <c r="F35" s="50">
        <f>'⑤収支（品目別）'!F34+'⑤収支（品目別）'!Q34+'⑤収支（品目別）'!AB34+'⑤収支（品目別）'!AM34+'⑤収支（品目別）'!AX34</f>
        <v>0</v>
      </c>
      <c r="G35" s="51">
        <f>'⑤収支（品目別）'!G34+'⑤収支（品目別）'!R34+'⑤収支（品目別）'!AC34+'⑤収支（品目別）'!AN34+'⑤収支（品目別）'!AY34</f>
        <v>0</v>
      </c>
      <c r="H35" s="51">
        <f>'⑤収支（品目別）'!H34+'⑤収支（品目別）'!S34+'⑤収支（品目別）'!AD34+'⑤収支（品目別）'!AO34+'⑤収支（品目別）'!AZ34</f>
        <v>0</v>
      </c>
      <c r="I35" s="51">
        <f>'⑤収支（品目別）'!I34+'⑤収支（品目別）'!T34+'⑤収支（品目別）'!AE34+'⑤収支（品目別）'!AP34+'⑤収支（品目別）'!BA34</f>
        <v>0</v>
      </c>
      <c r="J35" s="51">
        <f>'⑤収支（品目別）'!J34+'⑤収支（品目別）'!U34+'⑤収支（品目別）'!AF34+'⑤収支（品目別）'!AQ34+'⑤収支（品目別）'!BB34</f>
        <v>0</v>
      </c>
      <c r="K35" s="52">
        <f>'⑤収支（品目別）'!K34+'⑤収支（品目別）'!V34+'⑤収支（品目別）'!AG34+'⑤収支（品目別）'!AR34+'⑤収支（品目別）'!BC34</f>
        <v>0</v>
      </c>
    </row>
    <row r="36" spans="2:11" ht="21.95" customHeight="1" x14ac:dyDescent="0.15">
      <c r="B36" s="600"/>
      <c r="C36" s="785"/>
      <c r="D36" s="788" t="s">
        <v>62</v>
      </c>
      <c r="E36" s="789"/>
      <c r="F36" s="50">
        <f>'⑤収支（品目別）'!F35+'⑤収支（品目別）'!Q35+'⑤収支（品目別）'!AB35+'⑤収支（品目別）'!AM35+'⑤収支（品目別）'!AX35</f>
        <v>0</v>
      </c>
      <c r="G36" s="53">
        <f>'⑤収支（品目別）'!G35+'⑤収支（品目別）'!R35+'⑤収支（品目別）'!AC35+'⑤収支（品目別）'!AN35+'⑤収支（品目別）'!AY35</f>
        <v>0</v>
      </c>
      <c r="H36" s="53">
        <f>'⑤収支（品目別）'!H35+'⑤収支（品目別）'!S35+'⑤収支（品目別）'!AD35+'⑤収支（品目別）'!AO35+'⑤収支（品目別）'!AZ35</f>
        <v>0</v>
      </c>
      <c r="I36" s="53">
        <f>'⑤収支（品目別）'!I35+'⑤収支（品目別）'!T35+'⑤収支（品目別）'!AE35+'⑤収支（品目別）'!AP35+'⑤収支（品目別）'!BA35</f>
        <v>0</v>
      </c>
      <c r="J36" s="53">
        <f>'⑤収支（品目別）'!J35+'⑤収支（品目別）'!U35+'⑤収支（品目別）'!AF35+'⑤収支（品目別）'!AQ35+'⑤収支（品目別）'!BB35</f>
        <v>0</v>
      </c>
      <c r="K36" s="54">
        <f>'⑤収支（品目別）'!K35+'⑤収支（品目別）'!V35+'⑤収支（品目別）'!AG35+'⑤収支（品目別）'!AR35+'⑤収支（品目別）'!BC35</f>
        <v>0</v>
      </c>
    </row>
    <row r="37" spans="2:11" ht="21.95" customHeight="1" x14ac:dyDescent="0.15">
      <c r="B37" s="600"/>
      <c r="C37" s="756" t="s">
        <v>63</v>
      </c>
      <c r="D37" s="756"/>
      <c r="E37" s="756"/>
      <c r="F37" s="63">
        <f t="shared" ref="F37:K37" si="3">SUM(F11:F24)+SUM(F29:F32)</f>
        <v>0</v>
      </c>
      <c r="G37" s="63">
        <f t="shared" si="3"/>
        <v>0</v>
      </c>
      <c r="H37" s="63">
        <f t="shared" si="3"/>
        <v>0</v>
      </c>
      <c r="I37" s="63">
        <f t="shared" si="3"/>
        <v>0</v>
      </c>
      <c r="J37" s="63">
        <f t="shared" si="3"/>
        <v>0</v>
      </c>
      <c r="K37" s="64">
        <f t="shared" si="3"/>
        <v>0</v>
      </c>
    </row>
    <row r="38" spans="2:11" ht="21.95" customHeight="1" x14ac:dyDescent="0.15">
      <c r="B38" s="757" t="s">
        <v>64</v>
      </c>
      <c r="C38" s="758"/>
      <c r="D38" s="758"/>
      <c r="E38" s="758"/>
      <c r="F38" s="55">
        <f t="shared" ref="F38:K38" si="4">F10-F37</f>
        <v>0</v>
      </c>
      <c r="G38" s="55">
        <f t="shared" si="4"/>
        <v>0</v>
      </c>
      <c r="H38" s="55">
        <f t="shared" si="4"/>
        <v>0</v>
      </c>
      <c r="I38" s="55">
        <f t="shared" si="4"/>
        <v>0</v>
      </c>
      <c r="J38" s="55">
        <f t="shared" si="4"/>
        <v>0</v>
      </c>
      <c r="K38" s="56">
        <f t="shared" si="4"/>
        <v>0</v>
      </c>
    </row>
    <row r="39" spans="2:11" ht="21.75" customHeight="1" thickBot="1" x14ac:dyDescent="0.2">
      <c r="B39" s="753" t="s">
        <v>68</v>
      </c>
      <c r="C39" s="754"/>
      <c r="D39" s="754"/>
      <c r="E39" s="754"/>
      <c r="F39" s="57">
        <f t="shared" ref="F39:K39" si="5">F38+F24</f>
        <v>0</v>
      </c>
      <c r="G39" s="57">
        <f t="shared" si="5"/>
        <v>0</v>
      </c>
      <c r="H39" s="57">
        <f t="shared" si="5"/>
        <v>0</v>
      </c>
      <c r="I39" s="57">
        <f t="shared" si="5"/>
        <v>0</v>
      </c>
      <c r="J39" s="57">
        <f t="shared" si="5"/>
        <v>0</v>
      </c>
      <c r="K39" s="58">
        <f t="shared" si="5"/>
        <v>0</v>
      </c>
    </row>
  </sheetData>
  <mergeCells count="40">
    <mergeCell ref="B4:E4"/>
    <mergeCell ref="C16:E16"/>
    <mergeCell ref="C15:E15"/>
    <mergeCell ref="B11:B37"/>
    <mergeCell ref="C11:E11"/>
    <mergeCell ref="C12:E12"/>
    <mergeCell ref="C13:E13"/>
    <mergeCell ref="C14:E14"/>
    <mergeCell ref="C20:E20"/>
    <mergeCell ref="C19:E19"/>
    <mergeCell ref="C18:E18"/>
    <mergeCell ref="C17:E17"/>
    <mergeCell ref="C24:E24"/>
    <mergeCell ref="C23:E23"/>
    <mergeCell ref="C22:E22"/>
    <mergeCell ref="C21:E21"/>
    <mergeCell ref="C25:C28"/>
    <mergeCell ref="D25:E25"/>
    <mergeCell ref="D26:E26"/>
    <mergeCell ref="D27:E27"/>
    <mergeCell ref="D28:E28"/>
    <mergeCell ref="C32:E32"/>
    <mergeCell ref="C31:E31"/>
    <mergeCell ref="C30:E30"/>
    <mergeCell ref="C29:E29"/>
    <mergeCell ref="B39:E39"/>
    <mergeCell ref="B38:E38"/>
    <mergeCell ref="C37:E37"/>
    <mergeCell ref="C33:C36"/>
    <mergeCell ref="D33:E33"/>
    <mergeCell ref="D34:E34"/>
    <mergeCell ref="D35:E35"/>
    <mergeCell ref="D36:E36"/>
    <mergeCell ref="C10:E10"/>
    <mergeCell ref="B5:B10"/>
    <mergeCell ref="C9:E9"/>
    <mergeCell ref="C5:E5"/>
    <mergeCell ref="C6:E6"/>
    <mergeCell ref="C7:E7"/>
    <mergeCell ref="C8:E8"/>
  </mergeCells>
  <phoneticPr fontId="2"/>
  <pageMargins left="0.6" right="0.33" top="0.45" bottom="0.28999999999999998" header="0.51200000000000001" footer="0.5120000000000000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1"/>
    <pageSetUpPr fitToPage="1"/>
  </sheetPr>
  <dimension ref="B1:DS20"/>
  <sheetViews>
    <sheetView view="pageBreakPreview" zoomScale="60" zoomScaleNormal="75" workbookViewId="0">
      <selection activeCell="D4" sqref="D4:AA4"/>
    </sheetView>
  </sheetViews>
  <sheetFormatPr defaultRowHeight="13.5" x14ac:dyDescent="0.15"/>
  <cols>
    <col min="1" max="1" width="1.5" customWidth="1"/>
    <col min="2" max="2" width="9.375" customWidth="1"/>
    <col min="3" max="3" width="6.375" customWidth="1"/>
    <col min="4" max="98" width="4.375" customWidth="1"/>
    <col min="99" max="99" width="4.125" customWidth="1"/>
    <col min="100" max="123" width="4.375" customWidth="1"/>
    <col min="124" max="124" width="1.125" customWidth="1"/>
  </cols>
  <sheetData>
    <row r="1" spans="2:123" ht="8.25" customHeight="1" x14ac:dyDescent="0.15"/>
    <row r="2" spans="2:123" ht="57" customHeight="1" x14ac:dyDescent="0.15">
      <c r="D2" s="9"/>
    </row>
    <row r="3" spans="2:123" ht="24" customHeight="1" thickBot="1" x14ac:dyDescent="0.2">
      <c r="B3" s="159"/>
      <c r="D3" s="10"/>
      <c r="E3" s="10"/>
      <c r="F3" s="10"/>
      <c r="G3" s="10"/>
      <c r="H3" s="10"/>
      <c r="U3" s="11" t="s">
        <v>120</v>
      </c>
      <c r="AS3" s="11" t="s">
        <v>120</v>
      </c>
      <c r="BQ3" s="11" t="s">
        <v>120</v>
      </c>
      <c r="CO3" s="11" t="s">
        <v>120</v>
      </c>
      <c r="DM3" s="11" t="s">
        <v>120</v>
      </c>
    </row>
    <row r="4" spans="2:123" ht="18.95" customHeight="1" thickTop="1" x14ac:dyDescent="0.15">
      <c r="B4" s="812" t="s">
        <v>4</v>
      </c>
      <c r="C4" s="814" t="s">
        <v>156</v>
      </c>
      <c r="D4" s="806" t="s">
        <v>195</v>
      </c>
      <c r="E4" s="807"/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7"/>
      <c r="U4" s="807"/>
      <c r="V4" s="807"/>
      <c r="W4" s="807"/>
      <c r="X4" s="807"/>
      <c r="Y4" s="807"/>
      <c r="Z4" s="807"/>
      <c r="AA4" s="808"/>
      <c r="AB4" s="806" t="s">
        <v>195</v>
      </c>
      <c r="AC4" s="807"/>
      <c r="AD4" s="807"/>
      <c r="AE4" s="807"/>
      <c r="AF4" s="807"/>
      <c r="AG4" s="807"/>
      <c r="AH4" s="807"/>
      <c r="AI4" s="807"/>
      <c r="AJ4" s="807"/>
      <c r="AK4" s="807"/>
      <c r="AL4" s="807"/>
      <c r="AM4" s="807"/>
      <c r="AN4" s="807"/>
      <c r="AO4" s="807"/>
      <c r="AP4" s="807"/>
      <c r="AQ4" s="807"/>
      <c r="AR4" s="807"/>
      <c r="AS4" s="807"/>
      <c r="AT4" s="807"/>
      <c r="AU4" s="807"/>
      <c r="AV4" s="807"/>
      <c r="AW4" s="807"/>
      <c r="AX4" s="807"/>
      <c r="AY4" s="808"/>
      <c r="AZ4" s="806" t="s">
        <v>195</v>
      </c>
      <c r="BA4" s="807"/>
      <c r="BB4" s="807"/>
      <c r="BC4" s="807"/>
      <c r="BD4" s="807"/>
      <c r="BE4" s="807"/>
      <c r="BF4" s="807"/>
      <c r="BG4" s="807"/>
      <c r="BH4" s="807"/>
      <c r="BI4" s="807"/>
      <c r="BJ4" s="807"/>
      <c r="BK4" s="807"/>
      <c r="BL4" s="807"/>
      <c r="BM4" s="807"/>
      <c r="BN4" s="807"/>
      <c r="BO4" s="807"/>
      <c r="BP4" s="807"/>
      <c r="BQ4" s="807"/>
      <c r="BR4" s="807"/>
      <c r="BS4" s="807"/>
      <c r="BT4" s="807"/>
      <c r="BU4" s="807"/>
      <c r="BV4" s="807"/>
      <c r="BW4" s="808"/>
      <c r="BX4" s="806" t="s">
        <v>195</v>
      </c>
      <c r="BY4" s="807"/>
      <c r="BZ4" s="807"/>
      <c r="CA4" s="807"/>
      <c r="CB4" s="807"/>
      <c r="CC4" s="807"/>
      <c r="CD4" s="807"/>
      <c r="CE4" s="807"/>
      <c r="CF4" s="807"/>
      <c r="CG4" s="807"/>
      <c r="CH4" s="807"/>
      <c r="CI4" s="807"/>
      <c r="CJ4" s="807"/>
      <c r="CK4" s="807"/>
      <c r="CL4" s="807"/>
      <c r="CM4" s="807"/>
      <c r="CN4" s="807"/>
      <c r="CO4" s="807"/>
      <c r="CP4" s="807"/>
      <c r="CQ4" s="807"/>
      <c r="CR4" s="807"/>
      <c r="CS4" s="807"/>
      <c r="CT4" s="807"/>
      <c r="CU4" s="808"/>
      <c r="CV4" s="806" t="s">
        <v>195</v>
      </c>
      <c r="CW4" s="807"/>
      <c r="CX4" s="807"/>
      <c r="CY4" s="807"/>
      <c r="CZ4" s="807"/>
      <c r="DA4" s="807"/>
      <c r="DB4" s="807"/>
      <c r="DC4" s="807"/>
      <c r="DD4" s="807"/>
      <c r="DE4" s="807"/>
      <c r="DF4" s="807"/>
      <c r="DG4" s="807"/>
      <c r="DH4" s="807"/>
      <c r="DI4" s="807"/>
      <c r="DJ4" s="807"/>
      <c r="DK4" s="807"/>
      <c r="DL4" s="807"/>
      <c r="DM4" s="807"/>
      <c r="DN4" s="807"/>
      <c r="DO4" s="807"/>
      <c r="DP4" s="807"/>
      <c r="DQ4" s="807"/>
      <c r="DR4" s="807"/>
      <c r="DS4" s="808"/>
    </row>
    <row r="5" spans="2:123" ht="18.95" customHeight="1" x14ac:dyDescent="0.15">
      <c r="B5" s="813"/>
      <c r="C5" s="815"/>
      <c r="D5" s="809" t="s">
        <v>20</v>
      </c>
      <c r="E5" s="800"/>
      <c r="F5" s="799" t="s">
        <v>21</v>
      </c>
      <c r="G5" s="800"/>
      <c r="H5" s="799" t="s">
        <v>22</v>
      </c>
      <c r="I5" s="800"/>
      <c r="J5" s="799" t="s">
        <v>23</v>
      </c>
      <c r="K5" s="800"/>
      <c r="L5" s="799" t="s">
        <v>24</v>
      </c>
      <c r="M5" s="800"/>
      <c r="N5" s="799" t="s">
        <v>25</v>
      </c>
      <c r="O5" s="800"/>
      <c r="P5" s="799" t="s">
        <v>26</v>
      </c>
      <c r="Q5" s="800"/>
      <c r="R5" s="799" t="s">
        <v>27</v>
      </c>
      <c r="S5" s="800"/>
      <c r="T5" s="799" t="s">
        <v>28</v>
      </c>
      <c r="U5" s="800"/>
      <c r="V5" s="799" t="s">
        <v>29</v>
      </c>
      <c r="W5" s="800"/>
      <c r="X5" s="799" t="s">
        <v>30</v>
      </c>
      <c r="Y5" s="800"/>
      <c r="Z5" s="799" t="s">
        <v>31</v>
      </c>
      <c r="AA5" s="811"/>
      <c r="AB5" s="810" t="s">
        <v>20</v>
      </c>
      <c r="AC5" s="800"/>
      <c r="AD5" s="799" t="s">
        <v>21</v>
      </c>
      <c r="AE5" s="800"/>
      <c r="AF5" s="799" t="s">
        <v>22</v>
      </c>
      <c r="AG5" s="800"/>
      <c r="AH5" s="799" t="s">
        <v>23</v>
      </c>
      <c r="AI5" s="800"/>
      <c r="AJ5" s="799" t="s">
        <v>24</v>
      </c>
      <c r="AK5" s="800"/>
      <c r="AL5" s="799" t="s">
        <v>25</v>
      </c>
      <c r="AM5" s="800"/>
      <c r="AN5" s="799" t="s">
        <v>26</v>
      </c>
      <c r="AO5" s="800"/>
      <c r="AP5" s="799" t="s">
        <v>27</v>
      </c>
      <c r="AQ5" s="800"/>
      <c r="AR5" s="799" t="s">
        <v>28</v>
      </c>
      <c r="AS5" s="800"/>
      <c r="AT5" s="799" t="s">
        <v>29</v>
      </c>
      <c r="AU5" s="800"/>
      <c r="AV5" s="799" t="s">
        <v>30</v>
      </c>
      <c r="AW5" s="800"/>
      <c r="AX5" s="799" t="s">
        <v>31</v>
      </c>
      <c r="AY5" s="810"/>
      <c r="AZ5" s="809" t="s">
        <v>20</v>
      </c>
      <c r="BA5" s="800"/>
      <c r="BB5" s="799" t="s">
        <v>21</v>
      </c>
      <c r="BC5" s="800"/>
      <c r="BD5" s="799" t="s">
        <v>22</v>
      </c>
      <c r="BE5" s="800"/>
      <c r="BF5" s="799" t="s">
        <v>23</v>
      </c>
      <c r="BG5" s="800"/>
      <c r="BH5" s="799" t="s">
        <v>24</v>
      </c>
      <c r="BI5" s="800"/>
      <c r="BJ5" s="799" t="s">
        <v>25</v>
      </c>
      <c r="BK5" s="800"/>
      <c r="BL5" s="799" t="s">
        <v>26</v>
      </c>
      <c r="BM5" s="800"/>
      <c r="BN5" s="799" t="s">
        <v>27</v>
      </c>
      <c r="BO5" s="800"/>
      <c r="BP5" s="799" t="s">
        <v>28</v>
      </c>
      <c r="BQ5" s="800"/>
      <c r="BR5" s="799" t="s">
        <v>29</v>
      </c>
      <c r="BS5" s="800"/>
      <c r="BT5" s="799" t="s">
        <v>30</v>
      </c>
      <c r="BU5" s="800"/>
      <c r="BV5" s="799" t="s">
        <v>31</v>
      </c>
      <c r="BW5" s="811"/>
      <c r="BX5" s="810" t="s">
        <v>20</v>
      </c>
      <c r="BY5" s="800"/>
      <c r="BZ5" s="799" t="s">
        <v>21</v>
      </c>
      <c r="CA5" s="800"/>
      <c r="CB5" s="799" t="s">
        <v>22</v>
      </c>
      <c r="CC5" s="800"/>
      <c r="CD5" s="799" t="s">
        <v>23</v>
      </c>
      <c r="CE5" s="800"/>
      <c r="CF5" s="799" t="s">
        <v>24</v>
      </c>
      <c r="CG5" s="800"/>
      <c r="CH5" s="799" t="s">
        <v>25</v>
      </c>
      <c r="CI5" s="800"/>
      <c r="CJ5" s="799" t="s">
        <v>26</v>
      </c>
      <c r="CK5" s="800"/>
      <c r="CL5" s="799" t="s">
        <v>27</v>
      </c>
      <c r="CM5" s="800"/>
      <c r="CN5" s="799" t="s">
        <v>28</v>
      </c>
      <c r="CO5" s="800"/>
      <c r="CP5" s="799" t="s">
        <v>29</v>
      </c>
      <c r="CQ5" s="800"/>
      <c r="CR5" s="799" t="s">
        <v>30</v>
      </c>
      <c r="CS5" s="800"/>
      <c r="CT5" s="799" t="s">
        <v>31</v>
      </c>
      <c r="CU5" s="810"/>
      <c r="CV5" s="809" t="s">
        <v>20</v>
      </c>
      <c r="CW5" s="800"/>
      <c r="CX5" s="799" t="s">
        <v>21</v>
      </c>
      <c r="CY5" s="800"/>
      <c r="CZ5" s="799" t="s">
        <v>22</v>
      </c>
      <c r="DA5" s="800"/>
      <c r="DB5" s="799" t="s">
        <v>23</v>
      </c>
      <c r="DC5" s="800"/>
      <c r="DD5" s="799" t="s">
        <v>24</v>
      </c>
      <c r="DE5" s="800"/>
      <c r="DF5" s="799" t="s">
        <v>25</v>
      </c>
      <c r="DG5" s="800"/>
      <c r="DH5" s="799" t="s">
        <v>26</v>
      </c>
      <c r="DI5" s="800"/>
      <c r="DJ5" s="799" t="s">
        <v>27</v>
      </c>
      <c r="DK5" s="800"/>
      <c r="DL5" s="799" t="s">
        <v>28</v>
      </c>
      <c r="DM5" s="800"/>
      <c r="DN5" s="799" t="s">
        <v>29</v>
      </c>
      <c r="DO5" s="800"/>
      <c r="DP5" s="799" t="s">
        <v>30</v>
      </c>
      <c r="DQ5" s="800"/>
      <c r="DR5" s="799" t="s">
        <v>31</v>
      </c>
      <c r="DS5" s="801"/>
    </row>
    <row r="6" spans="2:123" ht="18.95" customHeight="1" thickBot="1" x14ac:dyDescent="0.2">
      <c r="B6" s="813"/>
      <c r="C6" s="815"/>
      <c r="D6" s="171" t="s">
        <v>32</v>
      </c>
      <c r="E6" s="160" t="s">
        <v>33</v>
      </c>
      <c r="F6" s="161" t="s">
        <v>32</v>
      </c>
      <c r="G6" s="162" t="s">
        <v>33</v>
      </c>
      <c r="H6" s="161" t="s">
        <v>32</v>
      </c>
      <c r="I6" s="162" t="s">
        <v>33</v>
      </c>
      <c r="J6" s="161" t="s">
        <v>32</v>
      </c>
      <c r="K6" s="162" t="s">
        <v>33</v>
      </c>
      <c r="L6" s="161" t="s">
        <v>32</v>
      </c>
      <c r="M6" s="162" t="s">
        <v>33</v>
      </c>
      <c r="N6" s="161" t="s">
        <v>32</v>
      </c>
      <c r="O6" s="162" t="s">
        <v>33</v>
      </c>
      <c r="P6" s="161" t="s">
        <v>32</v>
      </c>
      <c r="Q6" s="162" t="s">
        <v>33</v>
      </c>
      <c r="R6" s="161" t="s">
        <v>32</v>
      </c>
      <c r="S6" s="162" t="s">
        <v>33</v>
      </c>
      <c r="T6" s="161" t="s">
        <v>32</v>
      </c>
      <c r="U6" s="162" t="s">
        <v>33</v>
      </c>
      <c r="V6" s="161" t="s">
        <v>32</v>
      </c>
      <c r="W6" s="162" t="s">
        <v>33</v>
      </c>
      <c r="X6" s="161" t="s">
        <v>32</v>
      </c>
      <c r="Y6" s="162" t="s">
        <v>33</v>
      </c>
      <c r="Z6" s="161" t="s">
        <v>32</v>
      </c>
      <c r="AA6" s="172" t="s">
        <v>33</v>
      </c>
      <c r="AB6" s="170" t="s">
        <v>32</v>
      </c>
      <c r="AC6" s="162" t="s">
        <v>33</v>
      </c>
      <c r="AD6" s="161" t="s">
        <v>32</v>
      </c>
      <c r="AE6" s="162" t="s">
        <v>33</v>
      </c>
      <c r="AF6" s="161" t="s">
        <v>32</v>
      </c>
      <c r="AG6" s="162" t="s">
        <v>33</v>
      </c>
      <c r="AH6" s="161" t="s">
        <v>32</v>
      </c>
      <c r="AI6" s="162" t="s">
        <v>33</v>
      </c>
      <c r="AJ6" s="161" t="s">
        <v>32</v>
      </c>
      <c r="AK6" s="162" t="s">
        <v>33</v>
      </c>
      <c r="AL6" s="161" t="s">
        <v>32</v>
      </c>
      <c r="AM6" s="162" t="s">
        <v>33</v>
      </c>
      <c r="AN6" s="161" t="s">
        <v>32</v>
      </c>
      <c r="AO6" s="162" t="s">
        <v>33</v>
      </c>
      <c r="AP6" s="161" t="s">
        <v>32</v>
      </c>
      <c r="AQ6" s="162" t="s">
        <v>33</v>
      </c>
      <c r="AR6" s="161" t="s">
        <v>32</v>
      </c>
      <c r="AS6" s="162" t="s">
        <v>33</v>
      </c>
      <c r="AT6" s="161" t="s">
        <v>32</v>
      </c>
      <c r="AU6" s="162" t="s">
        <v>33</v>
      </c>
      <c r="AV6" s="161" t="s">
        <v>32</v>
      </c>
      <c r="AW6" s="162" t="s">
        <v>33</v>
      </c>
      <c r="AX6" s="161" t="s">
        <v>32</v>
      </c>
      <c r="AY6" s="167" t="s">
        <v>33</v>
      </c>
      <c r="AZ6" s="171" t="s">
        <v>32</v>
      </c>
      <c r="BA6" s="160" t="s">
        <v>33</v>
      </c>
      <c r="BB6" s="161" t="s">
        <v>32</v>
      </c>
      <c r="BC6" s="162" t="s">
        <v>33</v>
      </c>
      <c r="BD6" s="161" t="s">
        <v>32</v>
      </c>
      <c r="BE6" s="162" t="s">
        <v>33</v>
      </c>
      <c r="BF6" s="161" t="s">
        <v>32</v>
      </c>
      <c r="BG6" s="162" t="s">
        <v>33</v>
      </c>
      <c r="BH6" s="161" t="s">
        <v>32</v>
      </c>
      <c r="BI6" s="162" t="s">
        <v>33</v>
      </c>
      <c r="BJ6" s="161" t="s">
        <v>32</v>
      </c>
      <c r="BK6" s="162" t="s">
        <v>33</v>
      </c>
      <c r="BL6" s="161" t="s">
        <v>32</v>
      </c>
      <c r="BM6" s="162" t="s">
        <v>33</v>
      </c>
      <c r="BN6" s="161" t="s">
        <v>32</v>
      </c>
      <c r="BO6" s="162" t="s">
        <v>33</v>
      </c>
      <c r="BP6" s="161" t="s">
        <v>32</v>
      </c>
      <c r="BQ6" s="162" t="s">
        <v>33</v>
      </c>
      <c r="BR6" s="161" t="s">
        <v>32</v>
      </c>
      <c r="BS6" s="162" t="s">
        <v>33</v>
      </c>
      <c r="BT6" s="161" t="s">
        <v>32</v>
      </c>
      <c r="BU6" s="162" t="s">
        <v>33</v>
      </c>
      <c r="BV6" s="161" t="s">
        <v>32</v>
      </c>
      <c r="BW6" s="172" t="s">
        <v>33</v>
      </c>
      <c r="BX6" s="170" t="s">
        <v>32</v>
      </c>
      <c r="BY6" s="162" t="s">
        <v>33</v>
      </c>
      <c r="BZ6" s="161" t="s">
        <v>32</v>
      </c>
      <c r="CA6" s="162" t="s">
        <v>33</v>
      </c>
      <c r="CB6" s="161" t="s">
        <v>32</v>
      </c>
      <c r="CC6" s="162" t="s">
        <v>33</v>
      </c>
      <c r="CD6" s="161" t="s">
        <v>32</v>
      </c>
      <c r="CE6" s="162" t="s">
        <v>33</v>
      </c>
      <c r="CF6" s="161" t="s">
        <v>32</v>
      </c>
      <c r="CG6" s="162" t="s">
        <v>33</v>
      </c>
      <c r="CH6" s="161" t="s">
        <v>32</v>
      </c>
      <c r="CI6" s="162" t="s">
        <v>33</v>
      </c>
      <c r="CJ6" s="161" t="s">
        <v>32</v>
      </c>
      <c r="CK6" s="162" t="s">
        <v>33</v>
      </c>
      <c r="CL6" s="161" t="s">
        <v>32</v>
      </c>
      <c r="CM6" s="162" t="s">
        <v>33</v>
      </c>
      <c r="CN6" s="161" t="s">
        <v>32</v>
      </c>
      <c r="CO6" s="162" t="s">
        <v>33</v>
      </c>
      <c r="CP6" s="161" t="s">
        <v>32</v>
      </c>
      <c r="CQ6" s="162" t="s">
        <v>33</v>
      </c>
      <c r="CR6" s="161" t="s">
        <v>32</v>
      </c>
      <c r="CS6" s="162" t="s">
        <v>33</v>
      </c>
      <c r="CT6" s="161" t="s">
        <v>32</v>
      </c>
      <c r="CU6" s="167" t="s">
        <v>33</v>
      </c>
      <c r="CV6" s="175" t="s">
        <v>32</v>
      </c>
      <c r="CW6" s="162" t="s">
        <v>33</v>
      </c>
      <c r="CX6" s="161" t="s">
        <v>32</v>
      </c>
      <c r="CY6" s="162" t="s">
        <v>33</v>
      </c>
      <c r="CZ6" s="161" t="s">
        <v>32</v>
      </c>
      <c r="DA6" s="162" t="s">
        <v>33</v>
      </c>
      <c r="DB6" s="161" t="s">
        <v>32</v>
      </c>
      <c r="DC6" s="162" t="s">
        <v>33</v>
      </c>
      <c r="DD6" s="161" t="s">
        <v>32</v>
      </c>
      <c r="DE6" s="162" t="s">
        <v>33</v>
      </c>
      <c r="DF6" s="161" t="s">
        <v>32</v>
      </c>
      <c r="DG6" s="162" t="s">
        <v>33</v>
      </c>
      <c r="DH6" s="161" t="s">
        <v>32</v>
      </c>
      <c r="DI6" s="162" t="s">
        <v>33</v>
      </c>
      <c r="DJ6" s="161" t="s">
        <v>32</v>
      </c>
      <c r="DK6" s="162" t="s">
        <v>33</v>
      </c>
      <c r="DL6" s="161" t="s">
        <v>32</v>
      </c>
      <c r="DM6" s="162" t="s">
        <v>33</v>
      </c>
      <c r="DN6" s="161" t="s">
        <v>32</v>
      </c>
      <c r="DO6" s="162" t="s">
        <v>33</v>
      </c>
      <c r="DP6" s="161" t="s">
        <v>32</v>
      </c>
      <c r="DQ6" s="162" t="s">
        <v>33</v>
      </c>
      <c r="DR6" s="161" t="s">
        <v>32</v>
      </c>
      <c r="DS6" s="163" t="s">
        <v>33</v>
      </c>
    </row>
    <row r="7" spans="2:123" ht="94.5" customHeight="1" x14ac:dyDescent="0.15">
      <c r="B7" s="802"/>
      <c r="C7" s="804"/>
      <c r="D7" s="173"/>
      <c r="E7" s="164"/>
      <c r="F7" s="165"/>
      <c r="G7" s="164"/>
      <c r="H7" s="165"/>
      <c r="I7" s="164"/>
      <c r="J7" s="165"/>
      <c r="K7" s="164"/>
      <c r="L7" s="165"/>
      <c r="M7" s="344"/>
      <c r="N7" s="165"/>
      <c r="O7" s="164"/>
      <c r="P7" s="165"/>
      <c r="Q7" s="164"/>
      <c r="R7" s="165"/>
      <c r="S7" s="164"/>
      <c r="T7" s="165"/>
      <c r="U7" s="350"/>
      <c r="V7" s="165"/>
      <c r="W7" s="164"/>
      <c r="X7" s="165"/>
      <c r="Y7" s="164"/>
      <c r="Z7" s="351"/>
      <c r="AA7" s="174"/>
      <c r="AB7" s="173"/>
      <c r="AC7" s="164"/>
      <c r="AD7" s="165"/>
      <c r="AE7" s="164"/>
      <c r="AF7" s="165"/>
      <c r="AG7" s="164"/>
      <c r="AH7" s="165"/>
      <c r="AI7" s="164"/>
      <c r="AJ7" s="165"/>
      <c r="AK7" s="164"/>
      <c r="AL7" s="351"/>
      <c r="AM7" s="164"/>
      <c r="AN7" s="165"/>
      <c r="AO7" s="164"/>
      <c r="AP7" s="165"/>
      <c r="AQ7" s="164"/>
      <c r="AR7" s="351"/>
      <c r="AS7" s="164"/>
      <c r="AT7" s="165"/>
      <c r="AU7" s="164"/>
      <c r="AV7" s="351"/>
      <c r="AW7" s="164"/>
      <c r="AX7" s="165"/>
      <c r="AY7" s="168"/>
      <c r="AZ7" s="173"/>
      <c r="BA7" s="164"/>
      <c r="BB7" s="165"/>
      <c r="BC7" s="164"/>
      <c r="BD7" s="165"/>
      <c r="BE7" s="164"/>
      <c r="BF7" s="165"/>
      <c r="BG7" s="164"/>
      <c r="BH7" s="351"/>
      <c r="BI7" s="164"/>
      <c r="BJ7" s="165"/>
      <c r="BK7" s="164"/>
      <c r="BL7" s="165"/>
      <c r="BM7" s="164"/>
      <c r="BN7" s="165"/>
      <c r="BO7" s="164"/>
      <c r="BP7" s="351"/>
      <c r="BQ7" s="164"/>
      <c r="BR7" s="165"/>
      <c r="BS7" s="164"/>
      <c r="BT7" s="351"/>
      <c r="BU7" s="164"/>
      <c r="BV7" s="165"/>
      <c r="BW7" s="174"/>
      <c r="BX7" s="169"/>
      <c r="BY7" s="164"/>
      <c r="BZ7" s="165"/>
      <c r="CA7" s="164"/>
      <c r="CB7" s="165"/>
      <c r="CC7" s="164"/>
      <c r="CD7" s="165"/>
      <c r="CE7" s="164"/>
      <c r="CF7" s="165"/>
      <c r="CG7" s="164"/>
      <c r="CH7" s="351"/>
      <c r="CI7" s="164"/>
      <c r="CJ7" s="165"/>
      <c r="CK7" s="164"/>
      <c r="CL7" s="165"/>
      <c r="CM7" s="164"/>
      <c r="CN7" s="351"/>
      <c r="CO7" s="164"/>
      <c r="CP7" s="165"/>
      <c r="CQ7" s="164"/>
      <c r="CR7" s="351"/>
      <c r="CS7" s="164"/>
      <c r="CT7" s="165"/>
      <c r="CU7" s="168"/>
      <c r="CV7" s="173"/>
      <c r="CW7" s="164"/>
      <c r="CX7" s="165"/>
      <c r="CY7" s="164"/>
      <c r="CZ7" s="165"/>
      <c r="DA7" s="164"/>
      <c r="DB7" s="165"/>
      <c r="DC7" s="164"/>
      <c r="DD7" s="165"/>
      <c r="DE7" s="164"/>
      <c r="DF7" s="351"/>
      <c r="DG7" s="164"/>
      <c r="DH7" s="165"/>
      <c r="DI7" s="164"/>
      <c r="DJ7" s="165"/>
      <c r="DK7" s="164"/>
      <c r="DL7" s="351"/>
      <c r="DM7" s="164"/>
      <c r="DN7" s="165"/>
      <c r="DO7" s="164"/>
      <c r="DP7" s="351"/>
      <c r="DQ7" s="164"/>
      <c r="DR7" s="165"/>
      <c r="DS7" s="166"/>
    </row>
    <row r="8" spans="2:123" ht="49.5" customHeight="1" thickBot="1" x14ac:dyDescent="0.2">
      <c r="B8" s="803"/>
      <c r="C8" s="805"/>
      <c r="D8" s="795"/>
      <c r="E8" s="796"/>
      <c r="F8" s="796"/>
      <c r="G8" s="796"/>
      <c r="H8" s="796"/>
      <c r="I8" s="796"/>
      <c r="J8" s="796"/>
      <c r="K8" s="796"/>
      <c r="L8" s="796"/>
      <c r="M8" s="796"/>
      <c r="N8" s="796"/>
      <c r="O8" s="796"/>
      <c r="P8" s="796"/>
      <c r="Q8" s="796"/>
      <c r="R8" s="796"/>
      <c r="S8" s="796"/>
      <c r="T8" s="796"/>
      <c r="U8" s="796"/>
      <c r="V8" s="796"/>
      <c r="W8" s="796"/>
      <c r="X8" s="796"/>
      <c r="Y8" s="796"/>
      <c r="Z8" s="796"/>
      <c r="AA8" s="798"/>
      <c r="AB8" s="795"/>
      <c r="AC8" s="796"/>
      <c r="AD8" s="796"/>
      <c r="AE8" s="796"/>
      <c r="AF8" s="796"/>
      <c r="AG8" s="796"/>
      <c r="AH8" s="796"/>
      <c r="AI8" s="796"/>
      <c r="AJ8" s="796"/>
      <c r="AK8" s="796"/>
      <c r="AL8" s="796"/>
      <c r="AM8" s="796"/>
      <c r="AN8" s="796"/>
      <c r="AO8" s="796"/>
      <c r="AP8" s="796"/>
      <c r="AQ8" s="796"/>
      <c r="AR8" s="796"/>
      <c r="AS8" s="796"/>
      <c r="AT8" s="796"/>
      <c r="AU8" s="796"/>
      <c r="AV8" s="796"/>
      <c r="AW8" s="796"/>
      <c r="AX8" s="796"/>
      <c r="AY8" s="798"/>
      <c r="AZ8" s="795"/>
      <c r="BA8" s="796"/>
      <c r="BB8" s="796"/>
      <c r="BC8" s="796"/>
      <c r="BD8" s="796"/>
      <c r="BE8" s="796"/>
      <c r="BF8" s="796"/>
      <c r="BG8" s="796"/>
      <c r="BH8" s="796"/>
      <c r="BI8" s="796"/>
      <c r="BJ8" s="796"/>
      <c r="BK8" s="796"/>
      <c r="BL8" s="796"/>
      <c r="BM8" s="796"/>
      <c r="BN8" s="796"/>
      <c r="BO8" s="796"/>
      <c r="BP8" s="796"/>
      <c r="BQ8" s="796"/>
      <c r="BR8" s="796"/>
      <c r="BS8" s="796"/>
      <c r="BT8" s="796"/>
      <c r="BU8" s="796"/>
      <c r="BV8" s="796"/>
      <c r="BW8" s="798"/>
      <c r="BX8" s="795"/>
      <c r="BY8" s="796"/>
      <c r="BZ8" s="796"/>
      <c r="CA8" s="796"/>
      <c r="CB8" s="796"/>
      <c r="CC8" s="796"/>
      <c r="CD8" s="796"/>
      <c r="CE8" s="796"/>
      <c r="CF8" s="796"/>
      <c r="CG8" s="796"/>
      <c r="CH8" s="796"/>
      <c r="CI8" s="796"/>
      <c r="CJ8" s="796"/>
      <c r="CK8" s="796"/>
      <c r="CL8" s="796"/>
      <c r="CM8" s="796"/>
      <c r="CN8" s="796"/>
      <c r="CO8" s="796"/>
      <c r="CP8" s="796"/>
      <c r="CQ8" s="796"/>
      <c r="CR8" s="796"/>
      <c r="CS8" s="796"/>
      <c r="CT8" s="796"/>
      <c r="CU8" s="798"/>
      <c r="CV8" s="795"/>
      <c r="CW8" s="796"/>
      <c r="CX8" s="796"/>
      <c r="CY8" s="796"/>
      <c r="CZ8" s="796"/>
      <c r="DA8" s="796"/>
      <c r="DB8" s="796"/>
      <c r="DC8" s="796"/>
      <c r="DD8" s="796"/>
      <c r="DE8" s="796"/>
      <c r="DF8" s="796"/>
      <c r="DG8" s="796"/>
      <c r="DH8" s="796"/>
      <c r="DI8" s="796"/>
      <c r="DJ8" s="796"/>
      <c r="DK8" s="796"/>
      <c r="DL8" s="796"/>
      <c r="DM8" s="796"/>
      <c r="DN8" s="796"/>
      <c r="DO8" s="796"/>
      <c r="DP8" s="796"/>
      <c r="DQ8" s="796"/>
      <c r="DR8" s="796"/>
      <c r="DS8" s="797"/>
    </row>
    <row r="9" spans="2:123" ht="94.5" customHeight="1" x14ac:dyDescent="0.15">
      <c r="B9" s="802"/>
      <c r="C9" s="820"/>
      <c r="D9" s="173"/>
      <c r="E9" s="164"/>
      <c r="F9" s="165"/>
      <c r="G9" s="164"/>
      <c r="H9" s="165"/>
      <c r="I9" s="164"/>
      <c r="J9" s="165"/>
      <c r="K9" s="164"/>
      <c r="L9" s="165"/>
      <c r="M9" s="344"/>
      <c r="N9" s="165"/>
      <c r="O9" s="164"/>
      <c r="P9" s="165"/>
      <c r="Q9" s="164"/>
      <c r="R9" s="165"/>
      <c r="S9" s="164"/>
      <c r="T9" s="165"/>
      <c r="U9" s="164"/>
      <c r="V9" s="165"/>
      <c r="W9" s="164"/>
      <c r="X9" s="165"/>
      <c r="Y9" s="164"/>
      <c r="Z9" s="165"/>
      <c r="AA9" s="174"/>
      <c r="AB9" s="173"/>
      <c r="AC9" s="164"/>
      <c r="AD9" s="165"/>
      <c r="AE9" s="164"/>
      <c r="AF9" s="165"/>
      <c r="AG9" s="164"/>
      <c r="AH9" s="165"/>
      <c r="AI9" s="164"/>
      <c r="AJ9" s="351"/>
      <c r="AK9" s="164"/>
      <c r="AL9" s="165"/>
      <c r="AM9" s="350"/>
      <c r="AN9" s="165"/>
      <c r="AO9" s="164"/>
      <c r="AP9" s="351"/>
      <c r="AQ9" s="164"/>
      <c r="AR9" s="165"/>
      <c r="AS9" s="164"/>
      <c r="AT9" s="165"/>
      <c r="AU9" s="164"/>
      <c r="AV9" s="165"/>
      <c r="AW9" s="164"/>
      <c r="AX9" s="165"/>
      <c r="AY9" s="168"/>
      <c r="AZ9" s="173"/>
      <c r="BA9" s="164"/>
      <c r="BB9" s="165"/>
      <c r="BC9" s="164"/>
      <c r="BD9" s="165"/>
      <c r="BE9" s="164"/>
      <c r="BF9" s="165"/>
      <c r="BG9" s="164"/>
      <c r="BH9" s="351"/>
      <c r="BI9" s="164"/>
      <c r="BJ9" s="165"/>
      <c r="BK9" s="350"/>
      <c r="BL9" s="165"/>
      <c r="BM9" s="164"/>
      <c r="BN9" s="351"/>
      <c r="BO9" s="164"/>
      <c r="BP9" s="165"/>
      <c r="BQ9" s="164"/>
      <c r="BR9" s="165"/>
      <c r="BS9" s="164"/>
      <c r="BT9" s="165"/>
      <c r="BU9" s="164"/>
      <c r="BV9" s="165"/>
      <c r="BW9" s="174"/>
      <c r="BX9" s="169"/>
      <c r="BY9" s="164"/>
      <c r="BZ9" s="165"/>
      <c r="CA9" s="164"/>
      <c r="CB9" s="165"/>
      <c r="CC9" s="164"/>
      <c r="CD9" s="165"/>
      <c r="CE9" s="164"/>
      <c r="CF9" s="351"/>
      <c r="CG9" s="164"/>
      <c r="CH9" s="165"/>
      <c r="CI9" s="350"/>
      <c r="CJ9" s="165"/>
      <c r="CK9" s="164"/>
      <c r="CL9" s="165"/>
      <c r="CM9" s="350"/>
      <c r="CN9" s="165"/>
      <c r="CO9" s="164"/>
      <c r="CP9" s="165"/>
      <c r="CQ9" s="164"/>
      <c r="CR9" s="165"/>
      <c r="CS9" s="164"/>
      <c r="CT9" s="165"/>
      <c r="CU9" s="168"/>
      <c r="CV9" s="173"/>
      <c r="CW9" s="164"/>
      <c r="CX9" s="165"/>
      <c r="CY9" s="164"/>
      <c r="CZ9" s="165"/>
      <c r="DA9" s="164"/>
      <c r="DB9" s="165"/>
      <c r="DC9" s="164"/>
      <c r="DD9" s="351"/>
      <c r="DE9" s="164"/>
      <c r="DF9" s="165"/>
      <c r="DG9" s="350"/>
      <c r="DH9" s="165"/>
      <c r="DI9" s="164"/>
      <c r="DJ9" s="165"/>
      <c r="DK9" s="350"/>
      <c r="DL9" s="165"/>
      <c r="DM9" s="164"/>
      <c r="DN9" s="165"/>
      <c r="DO9" s="164"/>
      <c r="DP9" s="165"/>
      <c r="DQ9" s="164"/>
      <c r="DR9" s="165"/>
      <c r="DS9" s="166"/>
    </row>
    <row r="10" spans="2:123" ht="49.5" customHeight="1" thickBot="1" x14ac:dyDescent="0.2">
      <c r="B10" s="803"/>
      <c r="C10" s="821"/>
      <c r="D10" s="816"/>
      <c r="E10" s="796"/>
      <c r="F10" s="796"/>
      <c r="G10" s="796"/>
      <c r="H10" s="796"/>
      <c r="I10" s="796"/>
      <c r="J10" s="796"/>
      <c r="K10" s="796"/>
      <c r="L10" s="796"/>
      <c r="M10" s="796"/>
      <c r="N10" s="796"/>
      <c r="O10" s="796"/>
      <c r="P10" s="796"/>
      <c r="Q10" s="796"/>
      <c r="R10" s="796"/>
      <c r="S10" s="796"/>
      <c r="T10" s="796"/>
      <c r="U10" s="796"/>
      <c r="V10" s="796"/>
      <c r="W10" s="796"/>
      <c r="X10" s="796"/>
      <c r="Y10" s="796"/>
      <c r="Z10" s="796"/>
      <c r="AA10" s="798"/>
      <c r="AB10" s="795"/>
      <c r="AC10" s="796"/>
      <c r="AD10" s="796"/>
      <c r="AE10" s="796"/>
      <c r="AF10" s="796"/>
      <c r="AG10" s="796"/>
      <c r="AH10" s="796"/>
      <c r="AI10" s="796"/>
      <c r="AJ10" s="796"/>
      <c r="AK10" s="796"/>
      <c r="AL10" s="796"/>
      <c r="AM10" s="796"/>
      <c r="AN10" s="796"/>
      <c r="AO10" s="796"/>
      <c r="AP10" s="796"/>
      <c r="AQ10" s="796"/>
      <c r="AR10" s="796"/>
      <c r="AS10" s="796"/>
      <c r="AT10" s="796"/>
      <c r="AU10" s="796"/>
      <c r="AV10" s="796"/>
      <c r="AW10" s="796"/>
      <c r="AX10" s="796"/>
      <c r="AY10" s="798"/>
      <c r="AZ10" s="795"/>
      <c r="BA10" s="796"/>
      <c r="BB10" s="796"/>
      <c r="BC10" s="796"/>
      <c r="BD10" s="796"/>
      <c r="BE10" s="796"/>
      <c r="BF10" s="796"/>
      <c r="BG10" s="796"/>
      <c r="BH10" s="796"/>
      <c r="BI10" s="796"/>
      <c r="BJ10" s="796"/>
      <c r="BK10" s="796"/>
      <c r="BL10" s="796"/>
      <c r="BM10" s="796"/>
      <c r="BN10" s="796"/>
      <c r="BO10" s="796"/>
      <c r="BP10" s="796"/>
      <c r="BQ10" s="796"/>
      <c r="BR10" s="796"/>
      <c r="BS10" s="796"/>
      <c r="BT10" s="796"/>
      <c r="BU10" s="796"/>
      <c r="BV10" s="796"/>
      <c r="BW10" s="798"/>
      <c r="BX10" s="795"/>
      <c r="BY10" s="796"/>
      <c r="BZ10" s="796"/>
      <c r="CA10" s="796"/>
      <c r="CB10" s="796"/>
      <c r="CC10" s="796"/>
      <c r="CD10" s="796"/>
      <c r="CE10" s="796"/>
      <c r="CF10" s="796"/>
      <c r="CG10" s="796"/>
      <c r="CH10" s="796"/>
      <c r="CI10" s="796"/>
      <c r="CJ10" s="796"/>
      <c r="CK10" s="796"/>
      <c r="CL10" s="796"/>
      <c r="CM10" s="796"/>
      <c r="CN10" s="796"/>
      <c r="CO10" s="796"/>
      <c r="CP10" s="796"/>
      <c r="CQ10" s="796"/>
      <c r="CR10" s="796"/>
      <c r="CS10" s="796"/>
      <c r="CT10" s="796"/>
      <c r="CU10" s="798"/>
      <c r="CV10" s="795"/>
      <c r="CW10" s="796"/>
      <c r="CX10" s="796"/>
      <c r="CY10" s="796"/>
      <c r="CZ10" s="796"/>
      <c r="DA10" s="796"/>
      <c r="DB10" s="796"/>
      <c r="DC10" s="796"/>
      <c r="DD10" s="796"/>
      <c r="DE10" s="796"/>
      <c r="DF10" s="796"/>
      <c r="DG10" s="796"/>
      <c r="DH10" s="796"/>
      <c r="DI10" s="796"/>
      <c r="DJ10" s="796"/>
      <c r="DK10" s="796"/>
      <c r="DL10" s="796"/>
      <c r="DM10" s="796"/>
      <c r="DN10" s="796"/>
      <c r="DO10" s="796"/>
      <c r="DP10" s="796"/>
      <c r="DQ10" s="796"/>
      <c r="DR10" s="796"/>
      <c r="DS10" s="797"/>
    </row>
    <row r="11" spans="2:123" ht="94.5" customHeight="1" thickBot="1" x14ac:dyDescent="0.2">
      <c r="B11" s="819"/>
      <c r="C11" s="818"/>
      <c r="D11" s="173"/>
      <c r="E11" s="164"/>
      <c r="F11" s="165"/>
      <c r="G11" s="164"/>
      <c r="H11" s="165"/>
      <c r="I11" s="164"/>
      <c r="J11" s="165"/>
      <c r="K11" s="164"/>
      <c r="L11" s="165"/>
      <c r="M11" s="344"/>
      <c r="N11" s="165"/>
      <c r="O11" s="164"/>
      <c r="P11" s="165"/>
      <c r="Q11" s="164"/>
      <c r="R11" s="165"/>
      <c r="S11" s="164"/>
      <c r="T11" s="165"/>
      <c r="U11" s="164"/>
      <c r="V11" s="165"/>
      <c r="W11" s="164"/>
      <c r="X11" s="165"/>
      <c r="Y11" s="164"/>
      <c r="Z11" s="165"/>
      <c r="AA11" s="174"/>
      <c r="AB11" s="173"/>
      <c r="AC11" s="164"/>
      <c r="AD11" s="165"/>
      <c r="AE11" s="164"/>
      <c r="AF11" s="165"/>
      <c r="AG11" s="164"/>
      <c r="AH11" s="165"/>
      <c r="AI11" s="164"/>
      <c r="AJ11" s="165"/>
      <c r="AK11" s="164"/>
      <c r="AL11" s="165"/>
      <c r="AM11" s="164"/>
      <c r="AN11" s="165"/>
      <c r="AO11" s="164"/>
      <c r="AP11" s="165"/>
      <c r="AQ11" s="164"/>
      <c r="AR11" s="165"/>
      <c r="AS11" s="164"/>
      <c r="AT11" s="165"/>
      <c r="AU11" s="164"/>
      <c r="AV11" s="165"/>
      <c r="AW11" s="164"/>
      <c r="AX11" s="165"/>
      <c r="AY11" s="168"/>
      <c r="AZ11" s="173"/>
      <c r="BA11" s="164"/>
      <c r="BB11" s="165"/>
      <c r="BC11" s="164"/>
      <c r="BD11" s="165"/>
      <c r="BE11" s="164"/>
      <c r="BF11" s="165"/>
      <c r="BG11" s="164"/>
      <c r="BH11" s="165"/>
      <c r="BI11" s="164"/>
      <c r="BJ11" s="165"/>
      <c r="BK11" s="164"/>
      <c r="BL11" s="165"/>
      <c r="BM11" s="164"/>
      <c r="BN11" s="165"/>
      <c r="BO11" s="164"/>
      <c r="BP11" s="351"/>
      <c r="BQ11" s="164"/>
      <c r="BR11" s="165"/>
      <c r="BS11" s="164"/>
      <c r="BT11" s="165"/>
      <c r="BU11" s="350"/>
      <c r="BV11" s="165"/>
      <c r="BW11" s="168"/>
      <c r="BX11" s="173"/>
      <c r="BY11" s="164"/>
      <c r="BZ11" s="165"/>
      <c r="CA11" s="164"/>
      <c r="CB11" s="165"/>
      <c r="CC11" s="164"/>
      <c r="CD11" s="165"/>
      <c r="CE11" s="164"/>
      <c r="CF11" s="165"/>
      <c r="CG11" s="164"/>
      <c r="CH11" s="351"/>
      <c r="CI11" s="164"/>
      <c r="CJ11" s="165"/>
      <c r="CK11" s="164"/>
      <c r="CL11" s="165"/>
      <c r="CM11" s="164"/>
      <c r="CN11" s="351"/>
      <c r="CO11" s="164"/>
      <c r="CP11" s="165"/>
      <c r="CQ11" s="164"/>
      <c r="CR11" s="165"/>
      <c r="CS11" s="350"/>
      <c r="CT11" s="165"/>
      <c r="CU11" s="168"/>
      <c r="CV11" s="173"/>
      <c r="CW11" s="164"/>
      <c r="CX11" s="165"/>
      <c r="CY11" s="164"/>
      <c r="CZ11" s="165"/>
      <c r="DA11" s="164"/>
      <c r="DB11" s="165"/>
      <c r="DC11" s="164"/>
      <c r="DD11" s="165"/>
      <c r="DE11" s="164"/>
      <c r="DF11" s="351"/>
      <c r="DG11" s="164"/>
      <c r="DH11" s="165"/>
      <c r="DI11" s="164"/>
      <c r="DJ11" s="165"/>
      <c r="DK11" s="164"/>
      <c r="DL11" s="165"/>
      <c r="DM11" s="164"/>
      <c r="DN11" s="165"/>
      <c r="DO11" s="164"/>
      <c r="DP11" s="165"/>
      <c r="DQ11" s="164"/>
      <c r="DR11" s="165"/>
      <c r="DS11" s="166"/>
    </row>
    <row r="12" spans="2:123" ht="49.5" customHeight="1" thickBot="1" x14ac:dyDescent="0.2">
      <c r="B12" s="817"/>
      <c r="C12" s="818"/>
      <c r="D12" s="816"/>
      <c r="E12" s="796"/>
      <c r="F12" s="796"/>
      <c r="G12" s="796"/>
      <c r="H12" s="796"/>
      <c r="I12" s="796"/>
      <c r="J12" s="796"/>
      <c r="K12" s="796"/>
      <c r="L12" s="796"/>
      <c r="M12" s="796"/>
      <c r="N12" s="796"/>
      <c r="O12" s="796"/>
      <c r="P12" s="796"/>
      <c r="Q12" s="796"/>
      <c r="R12" s="796"/>
      <c r="S12" s="796"/>
      <c r="T12" s="796"/>
      <c r="U12" s="796"/>
      <c r="V12" s="796"/>
      <c r="W12" s="796"/>
      <c r="X12" s="796"/>
      <c r="Y12" s="796"/>
      <c r="Z12" s="796"/>
      <c r="AA12" s="798"/>
      <c r="AB12" s="816"/>
      <c r="AC12" s="796"/>
      <c r="AD12" s="796"/>
      <c r="AE12" s="796"/>
      <c r="AF12" s="796"/>
      <c r="AG12" s="796"/>
      <c r="AH12" s="796"/>
      <c r="AI12" s="796"/>
      <c r="AJ12" s="796"/>
      <c r="AK12" s="796"/>
      <c r="AL12" s="796"/>
      <c r="AM12" s="796"/>
      <c r="AN12" s="796"/>
      <c r="AO12" s="796"/>
      <c r="AP12" s="796"/>
      <c r="AQ12" s="796"/>
      <c r="AR12" s="796"/>
      <c r="AS12" s="796"/>
      <c r="AT12" s="796"/>
      <c r="AU12" s="796"/>
      <c r="AV12" s="796"/>
      <c r="AW12" s="796"/>
      <c r="AX12" s="796"/>
      <c r="AY12" s="798"/>
      <c r="AZ12" s="795"/>
      <c r="BA12" s="796"/>
      <c r="BB12" s="796"/>
      <c r="BC12" s="796"/>
      <c r="BD12" s="796"/>
      <c r="BE12" s="796"/>
      <c r="BF12" s="796"/>
      <c r="BG12" s="796"/>
      <c r="BH12" s="796"/>
      <c r="BI12" s="796"/>
      <c r="BJ12" s="796"/>
      <c r="BK12" s="796"/>
      <c r="BL12" s="796"/>
      <c r="BM12" s="796"/>
      <c r="BN12" s="796"/>
      <c r="BO12" s="796"/>
      <c r="BP12" s="796"/>
      <c r="BQ12" s="796"/>
      <c r="BR12" s="796"/>
      <c r="BS12" s="796"/>
      <c r="BT12" s="796"/>
      <c r="BU12" s="796"/>
      <c r="BV12" s="796"/>
      <c r="BW12" s="798"/>
      <c r="BX12" s="795"/>
      <c r="BY12" s="796"/>
      <c r="BZ12" s="796"/>
      <c r="CA12" s="796"/>
      <c r="CB12" s="796"/>
      <c r="CC12" s="796"/>
      <c r="CD12" s="796"/>
      <c r="CE12" s="796"/>
      <c r="CF12" s="796"/>
      <c r="CG12" s="796"/>
      <c r="CH12" s="796"/>
      <c r="CI12" s="796"/>
      <c r="CJ12" s="796"/>
      <c r="CK12" s="796"/>
      <c r="CL12" s="796"/>
      <c r="CM12" s="796"/>
      <c r="CN12" s="796"/>
      <c r="CO12" s="796"/>
      <c r="CP12" s="796"/>
      <c r="CQ12" s="796"/>
      <c r="CR12" s="796"/>
      <c r="CS12" s="796"/>
      <c r="CT12" s="796"/>
      <c r="CU12" s="798"/>
      <c r="CV12" s="795"/>
      <c r="CW12" s="796"/>
      <c r="CX12" s="796"/>
      <c r="CY12" s="796"/>
      <c r="CZ12" s="796"/>
      <c r="DA12" s="796"/>
      <c r="DB12" s="796"/>
      <c r="DC12" s="796"/>
      <c r="DD12" s="796"/>
      <c r="DE12" s="796"/>
      <c r="DF12" s="796"/>
      <c r="DG12" s="796"/>
      <c r="DH12" s="796"/>
      <c r="DI12" s="796"/>
      <c r="DJ12" s="796"/>
      <c r="DK12" s="796"/>
      <c r="DL12" s="796"/>
      <c r="DM12" s="796"/>
      <c r="DN12" s="796"/>
      <c r="DO12" s="796"/>
      <c r="DP12" s="796"/>
      <c r="DQ12" s="796"/>
      <c r="DR12" s="796"/>
      <c r="DS12" s="797"/>
    </row>
    <row r="13" spans="2:123" ht="94.5" customHeight="1" thickBot="1" x14ac:dyDescent="0.2">
      <c r="B13" s="819"/>
      <c r="C13" s="818"/>
      <c r="D13" s="173"/>
      <c r="E13" s="164"/>
      <c r="F13" s="165"/>
      <c r="G13" s="164"/>
      <c r="H13" s="165"/>
      <c r="I13" s="164"/>
      <c r="J13" s="165"/>
      <c r="K13" s="164"/>
      <c r="L13" s="165"/>
      <c r="M13" s="344"/>
      <c r="N13" s="165"/>
      <c r="O13" s="164"/>
      <c r="P13" s="165"/>
      <c r="Q13" s="164"/>
      <c r="R13" s="165"/>
      <c r="S13" s="164"/>
      <c r="T13" s="165"/>
      <c r="U13" s="164"/>
      <c r="V13" s="165"/>
      <c r="W13" s="164"/>
      <c r="X13" s="165"/>
      <c r="Y13" s="164"/>
      <c r="Z13" s="165"/>
      <c r="AA13" s="174"/>
      <c r="AB13" s="173"/>
      <c r="AC13" s="164"/>
      <c r="AD13" s="165"/>
      <c r="AE13" s="164"/>
      <c r="AF13" s="165"/>
      <c r="AG13" s="164"/>
      <c r="AH13" s="165"/>
      <c r="AI13" s="164"/>
      <c r="AJ13" s="165"/>
      <c r="AK13" s="164"/>
      <c r="AL13" s="165"/>
      <c r="AM13" s="164"/>
      <c r="AN13" s="165"/>
      <c r="AO13" s="164"/>
      <c r="AP13" s="165"/>
      <c r="AQ13" s="164"/>
      <c r="AR13" s="165"/>
      <c r="AS13" s="164"/>
      <c r="AT13" s="165"/>
      <c r="AU13" s="164"/>
      <c r="AV13" s="165"/>
      <c r="AW13" s="164"/>
      <c r="AX13" s="165"/>
      <c r="AY13" s="168"/>
      <c r="AZ13" s="173"/>
      <c r="BA13" s="164"/>
      <c r="BB13" s="165"/>
      <c r="BC13" s="164"/>
      <c r="BD13" s="165"/>
      <c r="BE13" s="164"/>
      <c r="BF13" s="165"/>
      <c r="BG13" s="164"/>
      <c r="BH13" s="165"/>
      <c r="BI13" s="164"/>
      <c r="BJ13" s="165"/>
      <c r="BK13" s="164"/>
      <c r="BL13" s="165"/>
      <c r="BM13" s="164"/>
      <c r="BN13" s="165"/>
      <c r="BO13" s="164"/>
      <c r="BP13" s="165"/>
      <c r="BQ13" s="164"/>
      <c r="BR13" s="165"/>
      <c r="BS13" s="164"/>
      <c r="BT13" s="165"/>
      <c r="BU13" s="164"/>
      <c r="BV13" s="165"/>
      <c r="BW13" s="174"/>
      <c r="BX13" s="169"/>
      <c r="BY13" s="164"/>
      <c r="BZ13" s="165"/>
      <c r="CA13" s="164"/>
      <c r="CB13" s="165"/>
      <c r="CC13" s="164"/>
      <c r="CD13" s="165"/>
      <c r="CE13" s="164"/>
      <c r="CF13" s="165"/>
      <c r="CG13" s="164"/>
      <c r="CH13" s="165"/>
      <c r="CI13" s="164"/>
      <c r="CJ13" s="165"/>
      <c r="CK13" s="164"/>
      <c r="CL13" s="165"/>
      <c r="CM13" s="164"/>
      <c r="CN13" s="165"/>
      <c r="CO13" s="164"/>
      <c r="CP13" s="165"/>
      <c r="CQ13" s="164"/>
      <c r="CR13" s="165"/>
      <c r="CS13" s="164"/>
      <c r="CT13" s="165"/>
      <c r="CU13" s="168"/>
      <c r="CV13" s="173"/>
      <c r="CW13" s="164"/>
      <c r="CX13" s="165"/>
      <c r="CY13" s="164"/>
      <c r="CZ13" s="165"/>
      <c r="DA13" s="164"/>
      <c r="DB13" s="165"/>
      <c r="DC13" s="164"/>
      <c r="DD13" s="165"/>
      <c r="DE13" s="164"/>
      <c r="DF13" s="165"/>
      <c r="DG13" s="164"/>
      <c r="DH13" s="165"/>
      <c r="DI13" s="164"/>
      <c r="DJ13" s="165"/>
      <c r="DK13" s="350"/>
      <c r="DL13" s="165"/>
      <c r="DM13" s="164"/>
      <c r="DN13" s="165"/>
      <c r="DO13" s="350"/>
      <c r="DP13" s="165"/>
      <c r="DQ13" s="164"/>
      <c r="DR13" s="165"/>
      <c r="DS13" s="166"/>
    </row>
    <row r="14" spans="2:123" ht="49.5" customHeight="1" thickBot="1" x14ac:dyDescent="0.2">
      <c r="B14" s="817"/>
      <c r="C14" s="818"/>
      <c r="D14" s="816"/>
      <c r="E14" s="796"/>
      <c r="F14" s="796"/>
      <c r="G14" s="796"/>
      <c r="H14" s="796"/>
      <c r="I14" s="796"/>
      <c r="J14" s="796"/>
      <c r="K14" s="796"/>
      <c r="L14" s="796"/>
      <c r="M14" s="796"/>
      <c r="N14" s="796"/>
      <c r="O14" s="796"/>
      <c r="P14" s="796"/>
      <c r="Q14" s="796"/>
      <c r="R14" s="796"/>
      <c r="S14" s="796"/>
      <c r="T14" s="796"/>
      <c r="U14" s="796"/>
      <c r="V14" s="796"/>
      <c r="W14" s="796"/>
      <c r="X14" s="796"/>
      <c r="Y14" s="796"/>
      <c r="Z14" s="796"/>
      <c r="AA14" s="798"/>
      <c r="AB14" s="816"/>
      <c r="AC14" s="796"/>
      <c r="AD14" s="796"/>
      <c r="AE14" s="796"/>
      <c r="AF14" s="796"/>
      <c r="AG14" s="796"/>
      <c r="AH14" s="796"/>
      <c r="AI14" s="796"/>
      <c r="AJ14" s="796"/>
      <c r="AK14" s="796"/>
      <c r="AL14" s="796"/>
      <c r="AM14" s="796"/>
      <c r="AN14" s="796"/>
      <c r="AO14" s="796"/>
      <c r="AP14" s="796"/>
      <c r="AQ14" s="796"/>
      <c r="AR14" s="796"/>
      <c r="AS14" s="796"/>
      <c r="AT14" s="796"/>
      <c r="AU14" s="796"/>
      <c r="AV14" s="796"/>
      <c r="AW14" s="796"/>
      <c r="AX14" s="796"/>
      <c r="AY14" s="798"/>
      <c r="AZ14" s="816"/>
      <c r="BA14" s="796"/>
      <c r="BB14" s="796"/>
      <c r="BC14" s="796"/>
      <c r="BD14" s="796"/>
      <c r="BE14" s="796"/>
      <c r="BF14" s="796"/>
      <c r="BG14" s="796"/>
      <c r="BH14" s="796"/>
      <c r="BI14" s="796"/>
      <c r="BJ14" s="796"/>
      <c r="BK14" s="796"/>
      <c r="BL14" s="796"/>
      <c r="BM14" s="796"/>
      <c r="BN14" s="796"/>
      <c r="BO14" s="796"/>
      <c r="BP14" s="796"/>
      <c r="BQ14" s="796"/>
      <c r="BR14" s="796"/>
      <c r="BS14" s="796"/>
      <c r="BT14" s="796"/>
      <c r="BU14" s="796"/>
      <c r="BV14" s="796"/>
      <c r="BW14" s="798"/>
      <c r="BX14" s="816"/>
      <c r="BY14" s="796"/>
      <c r="BZ14" s="796"/>
      <c r="CA14" s="796"/>
      <c r="CB14" s="796"/>
      <c r="CC14" s="796"/>
      <c r="CD14" s="796"/>
      <c r="CE14" s="796"/>
      <c r="CF14" s="796"/>
      <c r="CG14" s="796"/>
      <c r="CH14" s="796"/>
      <c r="CI14" s="796"/>
      <c r="CJ14" s="796"/>
      <c r="CK14" s="796"/>
      <c r="CL14" s="796"/>
      <c r="CM14" s="796"/>
      <c r="CN14" s="796"/>
      <c r="CO14" s="796"/>
      <c r="CP14" s="796"/>
      <c r="CQ14" s="796"/>
      <c r="CR14" s="796"/>
      <c r="CS14" s="796"/>
      <c r="CT14" s="796"/>
      <c r="CU14" s="798"/>
      <c r="CV14" s="795"/>
      <c r="CW14" s="796"/>
      <c r="CX14" s="796"/>
      <c r="CY14" s="796"/>
      <c r="CZ14" s="796"/>
      <c r="DA14" s="796"/>
      <c r="DB14" s="796"/>
      <c r="DC14" s="796"/>
      <c r="DD14" s="796"/>
      <c r="DE14" s="796"/>
      <c r="DF14" s="796"/>
      <c r="DG14" s="796"/>
      <c r="DH14" s="796"/>
      <c r="DI14" s="796"/>
      <c r="DJ14" s="796"/>
      <c r="DK14" s="796"/>
      <c r="DL14" s="796"/>
      <c r="DM14" s="796"/>
      <c r="DN14" s="796"/>
      <c r="DO14" s="796"/>
      <c r="DP14" s="796"/>
      <c r="DQ14" s="796"/>
      <c r="DR14" s="796"/>
      <c r="DS14" s="797"/>
    </row>
    <row r="15" spans="2:123" ht="94.5" customHeight="1" thickBot="1" x14ac:dyDescent="0.2">
      <c r="B15" s="817"/>
      <c r="C15" s="818"/>
      <c r="D15" s="173"/>
      <c r="E15" s="164"/>
      <c r="F15" s="165"/>
      <c r="G15" s="164"/>
      <c r="H15" s="165"/>
      <c r="I15" s="164"/>
      <c r="J15" s="165"/>
      <c r="K15" s="164"/>
      <c r="L15" s="165"/>
      <c r="M15" s="344"/>
      <c r="N15" s="165"/>
      <c r="O15" s="164"/>
      <c r="P15" s="165"/>
      <c r="Q15" s="164"/>
      <c r="R15" s="165"/>
      <c r="S15" s="164"/>
      <c r="T15" s="165"/>
      <c r="U15" s="164"/>
      <c r="V15" s="165"/>
      <c r="W15" s="164"/>
      <c r="X15" s="165"/>
      <c r="Y15" s="164"/>
      <c r="Z15" s="165"/>
      <c r="AA15" s="174"/>
      <c r="AB15" s="173"/>
      <c r="AC15" s="164"/>
      <c r="AD15" s="165"/>
      <c r="AE15" s="164"/>
      <c r="AF15" s="165"/>
      <c r="AG15" s="164"/>
      <c r="AH15" s="165"/>
      <c r="AI15" s="164"/>
      <c r="AJ15" s="165"/>
      <c r="AK15" s="164"/>
      <c r="AL15" s="165"/>
      <c r="AM15" s="164"/>
      <c r="AN15" s="165"/>
      <c r="AO15" s="164"/>
      <c r="AP15" s="165"/>
      <c r="AQ15" s="164"/>
      <c r="AR15" s="165"/>
      <c r="AS15" s="164"/>
      <c r="AT15" s="165"/>
      <c r="AU15" s="164"/>
      <c r="AV15" s="165"/>
      <c r="AW15" s="164"/>
      <c r="AX15" s="165"/>
      <c r="AY15" s="168"/>
      <c r="AZ15" s="173"/>
      <c r="BA15" s="164"/>
      <c r="BB15" s="165"/>
      <c r="BC15" s="164"/>
      <c r="BD15" s="165"/>
      <c r="BE15" s="164"/>
      <c r="BF15" s="165"/>
      <c r="BG15" s="164"/>
      <c r="BH15" s="165"/>
      <c r="BI15" s="164"/>
      <c r="BJ15" s="165"/>
      <c r="BK15" s="164"/>
      <c r="BL15" s="165"/>
      <c r="BM15" s="164"/>
      <c r="BN15" s="165"/>
      <c r="BO15" s="164"/>
      <c r="BP15" s="165"/>
      <c r="BQ15" s="164"/>
      <c r="BR15" s="165"/>
      <c r="BS15" s="164"/>
      <c r="BT15" s="165"/>
      <c r="BU15" s="164"/>
      <c r="BV15" s="165"/>
      <c r="BW15" s="174"/>
      <c r="BX15" s="169"/>
      <c r="BY15" s="164"/>
      <c r="BZ15" s="165"/>
      <c r="CA15" s="164"/>
      <c r="CB15" s="165"/>
      <c r="CC15" s="164"/>
      <c r="CD15" s="165"/>
      <c r="CE15" s="164"/>
      <c r="CF15" s="165"/>
      <c r="CG15" s="164"/>
      <c r="CH15" s="165"/>
      <c r="CI15" s="164"/>
      <c r="CJ15" s="165"/>
      <c r="CK15" s="164"/>
      <c r="CL15" s="165"/>
      <c r="CM15" s="164"/>
      <c r="CN15" s="165"/>
      <c r="CO15" s="164"/>
      <c r="CP15" s="165"/>
      <c r="CQ15" s="164"/>
      <c r="CR15" s="165"/>
      <c r="CS15" s="164"/>
      <c r="CT15" s="165"/>
      <c r="CU15" s="168"/>
      <c r="CV15" s="173"/>
      <c r="CW15" s="164"/>
      <c r="CX15" s="165"/>
      <c r="CY15" s="164"/>
      <c r="CZ15" s="165"/>
      <c r="DA15" s="164"/>
      <c r="DB15" s="165"/>
      <c r="DC15" s="164"/>
      <c r="DD15" s="165"/>
      <c r="DE15" s="164"/>
      <c r="DF15" s="165"/>
      <c r="DG15" s="164"/>
      <c r="DH15" s="165"/>
      <c r="DI15" s="164"/>
      <c r="DJ15" s="165"/>
      <c r="DK15" s="164"/>
      <c r="DL15" s="165"/>
      <c r="DM15" s="164"/>
      <c r="DN15" s="165"/>
      <c r="DO15" s="164"/>
      <c r="DP15" s="165"/>
      <c r="DQ15" s="164"/>
      <c r="DR15" s="165"/>
      <c r="DS15" s="166"/>
    </row>
    <row r="16" spans="2:123" ht="49.5" customHeight="1" thickBot="1" x14ac:dyDescent="0.2">
      <c r="B16" s="817"/>
      <c r="C16" s="818"/>
      <c r="D16" s="816"/>
      <c r="E16" s="796"/>
      <c r="F16" s="796"/>
      <c r="G16" s="796"/>
      <c r="H16" s="796"/>
      <c r="I16" s="796"/>
      <c r="J16" s="796"/>
      <c r="K16" s="796"/>
      <c r="L16" s="796"/>
      <c r="M16" s="796"/>
      <c r="N16" s="796"/>
      <c r="O16" s="796"/>
      <c r="P16" s="796"/>
      <c r="Q16" s="796"/>
      <c r="R16" s="796"/>
      <c r="S16" s="796"/>
      <c r="T16" s="796"/>
      <c r="U16" s="796"/>
      <c r="V16" s="796"/>
      <c r="W16" s="796"/>
      <c r="X16" s="796"/>
      <c r="Y16" s="796"/>
      <c r="Z16" s="796"/>
      <c r="AA16" s="798"/>
      <c r="AB16" s="816"/>
      <c r="AC16" s="796"/>
      <c r="AD16" s="796"/>
      <c r="AE16" s="796"/>
      <c r="AF16" s="796"/>
      <c r="AG16" s="796"/>
      <c r="AH16" s="796"/>
      <c r="AI16" s="796"/>
      <c r="AJ16" s="796"/>
      <c r="AK16" s="796"/>
      <c r="AL16" s="796"/>
      <c r="AM16" s="796"/>
      <c r="AN16" s="796"/>
      <c r="AO16" s="796"/>
      <c r="AP16" s="796"/>
      <c r="AQ16" s="796"/>
      <c r="AR16" s="796"/>
      <c r="AS16" s="796"/>
      <c r="AT16" s="796"/>
      <c r="AU16" s="796"/>
      <c r="AV16" s="796"/>
      <c r="AW16" s="796"/>
      <c r="AX16" s="796"/>
      <c r="AY16" s="798"/>
      <c r="AZ16" s="816"/>
      <c r="BA16" s="796"/>
      <c r="BB16" s="796"/>
      <c r="BC16" s="796"/>
      <c r="BD16" s="796"/>
      <c r="BE16" s="796"/>
      <c r="BF16" s="796"/>
      <c r="BG16" s="796"/>
      <c r="BH16" s="796"/>
      <c r="BI16" s="796"/>
      <c r="BJ16" s="796"/>
      <c r="BK16" s="796"/>
      <c r="BL16" s="796"/>
      <c r="BM16" s="796"/>
      <c r="BN16" s="796"/>
      <c r="BO16" s="796"/>
      <c r="BP16" s="796"/>
      <c r="BQ16" s="796"/>
      <c r="BR16" s="796"/>
      <c r="BS16" s="796"/>
      <c r="BT16" s="796"/>
      <c r="BU16" s="796"/>
      <c r="BV16" s="796"/>
      <c r="BW16" s="798"/>
      <c r="BX16" s="816"/>
      <c r="BY16" s="796"/>
      <c r="BZ16" s="796"/>
      <c r="CA16" s="796"/>
      <c r="CB16" s="796"/>
      <c r="CC16" s="796"/>
      <c r="CD16" s="796"/>
      <c r="CE16" s="796"/>
      <c r="CF16" s="796"/>
      <c r="CG16" s="796"/>
      <c r="CH16" s="796"/>
      <c r="CI16" s="796"/>
      <c r="CJ16" s="796"/>
      <c r="CK16" s="796"/>
      <c r="CL16" s="796"/>
      <c r="CM16" s="796"/>
      <c r="CN16" s="796"/>
      <c r="CO16" s="796"/>
      <c r="CP16" s="796"/>
      <c r="CQ16" s="796"/>
      <c r="CR16" s="796"/>
      <c r="CS16" s="796"/>
      <c r="CT16" s="796"/>
      <c r="CU16" s="798"/>
      <c r="CV16" s="816"/>
      <c r="CW16" s="796"/>
      <c r="CX16" s="796"/>
      <c r="CY16" s="796"/>
      <c r="CZ16" s="796"/>
      <c r="DA16" s="796"/>
      <c r="DB16" s="796"/>
      <c r="DC16" s="796"/>
      <c r="DD16" s="796"/>
      <c r="DE16" s="796"/>
      <c r="DF16" s="796"/>
      <c r="DG16" s="796"/>
      <c r="DH16" s="796"/>
      <c r="DI16" s="796"/>
      <c r="DJ16" s="796"/>
      <c r="DK16" s="796"/>
      <c r="DL16" s="796"/>
      <c r="DM16" s="796"/>
      <c r="DN16" s="796"/>
      <c r="DO16" s="796"/>
      <c r="DP16" s="796"/>
      <c r="DQ16" s="796"/>
      <c r="DR16" s="796"/>
      <c r="DS16" s="797"/>
    </row>
    <row r="17" spans="2:123" ht="94.5" customHeight="1" thickBot="1" x14ac:dyDescent="0.2">
      <c r="B17" s="817"/>
      <c r="C17" s="818"/>
      <c r="D17" s="173"/>
      <c r="E17" s="164"/>
      <c r="F17" s="165"/>
      <c r="G17" s="164"/>
      <c r="H17" s="165"/>
      <c r="I17" s="164"/>
      <c r="J17" s="165"/>
      <c r="K17" s="164"/>
      <c r="L17" s="165"/>
      <c r="M17" s="344"/>
      <c r="N17" s="165"/>
      <c r="O17" s="164"/>
      <c r="P17" s="165"/>
      <c r="Q17" s="164"/>
      <c r="R17" s="165"/>
      <c r="S17" s="164"/>
      <c r="T17" s="165"/>
      <c r="U17" s="164"/>
      <c r="V17" s="165"/>
      <c r="W17" s="164"/>
      <c r="X17" s="165"/>
      <c r="Y17" s="164"/>
      <c r="Z17" s="165"/>
      <c r="AA17" s="174"/>
      <c r="AB17" s="173"/>
      <c r="AC17" s="164"/>
      <c r="AD17" s="165"/>
      <c r="AE17" s="164"/>
      <c r="AF17" s="165"/>
      <c r="AG17" s="164"/>
      <c r="AH17" s="165"/>
      <c r="AI17" s="164"/>
      <c r="AJ17" s="165"/>
      <c r="AK17" s="164"/>
      <c r="AL17" s="165"/>
      <c r="AM17" s="164"/>
      <c r="AN17" s="165"/>
      <c r="AO17" s="164"/>
      <c r="AP17" s="165"/>
      <c r="AQ17" s="164"/>
      <c r="AR17" s="165"/>
      <c r="AS17" s="164"/>
      <c r="AT17" s="165"/>
      <c r="AU17" s="164"/>
      <c r="AV17" s="165"/>
      <c r="AW17" s="164"/>
      <c r="AX17" s="165"/>
      <c r="AY17" s="168"/>
      <c r="AZ17" s="173"/>
      <c r="BA17" s="164"/>
      <c r="BB17" s="165"/>
      <c r="BC17" s="164"/>
      <c r="BD17" s="165"/>
      <c r="BE17" s="164"/>
      <c r="BF17" s="165"/>
      <c r="BG17" s="164"/>
      <c r="BH17" s="165"/>
      <c r="BI17" s="164"/>
      <c r="BJ17" s="165"/>
      <c r="BK17" s="164"/>
      <c r="BL17" s="165"/>
      <c r="BM17" s="164"/>
      <c r="BN17" s="165"/>
      <c r="BO17" s="164"/>
      <c r="BP17" s="165"/>
      <c r="BQ17" s="164"/>
      <c r="BR17" s="165"/>
      <c r="BS17" s="164"/>
      <c r="BT17" s="165"/>
      <c r="BU17" s="164"/>
      <c r="BV17" s="165"/>
      <c r="BW17" s="174"/>
      <c r="BX17" s="169"/>
      <c r="BY17" s="164"/>
      <c r="BZ17" s="165"/>
      <c r="CA17" s="164"/>
      <c r="CB17" s="165"/>
      <c r="CC17" s="164"/>
      <c r="CD17" s="165"/>
      <c r="CE17" s="164"/>
      <c r="CF17" s="165"/>
      <c r="CG17" s="164"/>
      <c r="CH17" s="165"/>
      <c r="CI17" s="164"/>
      <c r="CJ17" s="165"/>
      <c r="CK17" s="164"/>
      <c r="CL17" s="165"/>
      <c r="CM17" s="164"/>
      <c r="CN17" s="165"/>
      <c r="CO17" s="164"/>
      <c r="CP17" s="165"/>
      <c r="CQ17" s="164"/>
      <c r="CR17" s="165"/>
      <c r="CS17" s="164"/>
      <c r="CT17" s="165"/>
      <c r="CU17" s="168"/>
      <c r="CV17" s="173"/>
      <c r="CW17" s="164"/>
      <c r="CX17" s="165"/>
      <c r="CY17" s="164"/>
      <c r="CZ17" s="165"/>
      <c r="DA17" s="164"/>
      <c r="DB17" s="165"/>
      <c r="DC17" s="164"/>
      <c r="DD17" s="165"/>
      <c r="DE17" s="164"/>
      <c r="DF17" s="165"/>
      <c r="DG17" s="164"/>
      <c r="DH17" s="165"/>
      <c r="DI17" s="164"/>
      <c r="DJ17" s="165"/>
      <c r="DK17" s="164"/>
      <c r="DL17" s="165"/>
      <c r="DM17" s="164"/>
      <c r="DN17" s="165"/>
      <c r="DO17" s="164"/>
      <c r="DP17" s="165"/>
      <c r="DQ17" s="164"/>
      <c r="DR17" s="165"/>
      <c r="DS17" s="166"/>
    </row>
    <row r="18" spans="2:123" ht="49.5" customHeight="1" thickBot="1" x14ac:dyDescent="0.2">
      <c r="B18" s="817"/>
      <c r="C18" s="818"/>
      <c r="D18" s="816"/>
      <c r="E18" s="796"/>
      <c r="F18" s="796"/>
      <c r="G18" s="796"/>
      <c r="H18" s="796"/>
      <c r="I18" s="796"/>
      <c r="J18" s="796"/>
      <c r="K18" s="796"/>
      <c r="L18" s="796"/>
      <c r="M18" s="796"/>
      <c r="N18" s="796"/>
      <c r="O18" s="796"/>
      <c r="P18" s="796"/>
      <c r="Q18" s="796"/>
      <c r="R18" s="796"/>
      <c r="S18" s="796"/>
      <c r="T18" s="796"/>
      <c r="U18" s="796"/>
      <c r="V18" s="796"/>
      <c r="W18" s="796"/>
      <c r="X18" s="796"/>
      <c r="Y18" s="796"/>
      <c r="Z18" s="796"/>
      <c r="AA18" s="798"/>
      <c r="AB18" s="816"/>
      <c r="AC18" s="796"/>
      <c r="AD18" s="796"/>
      <c r="AE18" s="796"/>
      <c r="AF18" s="796"/>
      <c r="AG18" s="796"/>
      <c r="AH18" s="796"/>
      <c r="AI18" s="796"/>
      <c r="AJ18" s="796"/>
      <c r="AK18" s="796"/>
      <c r="AL18" s="796"/>
      <c r="AM18" s="796"/>
      <c r="AN18" s="796"/>
      <c r="AO18" s="796"/>
      <c r="AP18" s="796"/>
      <c r="AQ18" s="796"/>
      <c r="AR18" s="796"/>
      <c r="AS18" s="796"/>
      <c r="AT18" s="796"/>
      <c r="AU18" s="796"/>
      <c r="AV18" s="796"/>
      <c r="AW18" s="796"/>
      <c r="AX18" s="796"/>
      <c r="AY18" s="798"/>
      <c r="AZ18" s="816"/>
      <c r="BA18" s="796"/>
      <c r="BB18" s="796"/>
      <c r="BC18" s="796"/>
      <c r="BD18" s="796"/>
      <c r="BE18" s="796"/>
      <c r="BF18" s="796"/>
      <c r="BG18" s="796"/>
      <c r="BH18" s="796"/>
      <c r="BI18" s="796"/>
      <c r="BJ18" s="796"/>
      <c r="BK18" s="796"/>
      <c r="BL18" s="796"/>
      <c r="BM18" s="796"/>
      <c r="BN18" s="796"/>
      <c r="BO18" s="796"/>
      <c r="BP18" s="796"/>
      <c r="BQ18" s="796"/>
      <c r="BR18" s="796"/>
      <c r="BS18" s="796"/>
      <c r="BT18" s="796"/>
      <c r="BU18" s="796"/>
      <c r="BV18" s="796"/>
      <c r="BW18" s="798"/>
      <c r="BX18" s="816"/>
      <c r="BY18" s="796"/>
      <c r="BZ18" s="796"/>
      <c r="CA18" s="796"/>
      <c r="CB18" s="796"/>
      <c r="CC18" s="796"/>
      <c r="CD18" s="796"/>
      <c r="CE18" s="796"/>
      <c r="CF18" s="796"/>
      <c r="CG18" s="796"/>
      <c r="CH18" s="796"/>
      <c r="CI18" s="796"/>
      <c r="CJ18" s="796"/>
      <c r="CK18" s="796"/>
      <c r="CL18" s="796"/>
      <c r="CM18" s="796"/>
      <c r="CN18" s="796"/>
      <c r="CO18" s="796"/>
      <c r="CP18" s="796"/>
      <c r="CQ18" s="796"/>
      <c r="CR18" s="796"/>
      <c r="CS18" s="796"/>
      <c r="CT18" s="796"/>
      <c r="CU18" s="798"/>
      <c r="CV18" s="816"/>
      <c r="CW18" s="796"/>
      <c r="CX18" s="796"/>
      <c r="CY18" s="796"/>
      <c r="CZ18" s="796"/>
      <c r="DA18" s="796"/>
      <c r="DB18" s="796"/>
      <c r="DC18" s="796"/>
      <c r="DD18" s="796"/>
      <c r="DE18" s="796"/>
      <c r="DF18" s="796"/>
      <c r="DG18" s="796"/>
      <c r="DH18" s="796"/>
      <c r="DI18" s="796"/>
      <c r="DJ18" s="796"/>
      <c r="DK18" s="796"/>
      <c r="DL18" s="796"/>
      <c r="DM18" s="796"/>
      <c r="DN18" s="796"/>
      <c r="DO18" s="796"/>
      <c r="DP18" s="796"/>
      <c r="DQ18" s="796"/>
      <c r="DR18" s="796"/>
      <c r="DS18" s="797"/>
    </row>
    <row r="19" spans="2:123" ht="94.5" customHeight="1" thickBot="1" x14ac:dyDescent="0.2">
      <c r="B19" s="817"/>
      <c r="C19" s="818"/>
      <c r="D19" s="173"/>
      <c r="E19" s="164"/>
      <c r="F19" s="165"/>
      <c r="G19" s="164"/>
      <c r="H19" s="165"/>
      <c r="I19" s="164"/>
      <c r="J19" s="165"/>
      <c r="K19" s="164"/>
      <c r="L19" s="165"/>
      <c r="M19" s="344"/>
      <c r="N19" s="165"/>
      <c r="O19" s="164"/>
      <c r="P19" s="165"/>
      <c r="Q19" s="164"/>
      <c r="R19" s="165"/>
      <c r="S19" s="164"/>
      <c r="T19" s="165"/>
      <c r="U19" s="164"/>
      <c r="V19" s="165"/>
      <c r="W19" s="164"/>
      <c r="X19" s="165"/>
      <c r="Y19" s="164"/>
      <c r="Z19" s="165"/>
      <c r="AA19" s="174"/>
      <c r="AB19" s="173"/>
      <c r="AC19" s="164"/>
      <c r="AD19" s="165"/>
      <c r="AE19" s="164"/>
      <c r="AF19" s="165"/>
      <c r="AG19" s="164"/>
      <c r="AH19" s="165"/>
      <c r="AI19" s="164"/>
      <c r="AJ19" s="165"/>
      <c r="AK19" s="164"/>
      <c r="AL19" s="165"/>
      <c r="AM19" s="164"/>
      <c r="AN19" s="165"/>
      <c r="AO19" s="164"/>
      <c r="AP19" s="165"/>
      <c r="AQ19" s="164"/>
      <c r="AR19" s="165"/>
      <c r="AS19" s="164"/>
      <c r="AT19" s="165"/>
      <c r="AU19" s="164"/>
      <c r="AV19" s="165"/>
      <c r="AW19" s="164"/>
      <c r="AX19" s="165"/>
      <c r="AY19" s="168"/>
      <c r="AZ19" s="173"/>
      <c r="BA19" s="164"/>
      <c r="BB19" s="165"/>
      <c r="BC19" s="164"/>
      <c r="BD19" s="165"/>
      <c r="BE19" s="164"/>
      <c r="BF19" s="165"/>
      <c r="BG19" s="164"/>
      <c r="BH19" s="165"/>
      <c r="BI19" s="164"/>
      <c r="BJ19" s="165"/>
      <c r="BK19" s="164"/>
      <c r="BL19" s="165"/>
      <c r="BM19" s="164"/>
      <c r="BN19" s="165"/>
      <c r="BO19" s="164"/>
      <c r="BP19" s="165"/>
      <c r="BQ19" s="164"/>
      <c r="BR19" s="165"/>
      <c r="BS19" s="164"/>
      <c r="BT19" s="165"/>
      <c r="BU19" s="164"/>
      <c r="BV19" s="165"/>
      <c r="BW19" s="174"/>
      <c r="BX19" s="169"/>
      <c r="BY19" s="164"/>
      <c r="BZ19" s="165"/>
      <c r="CA19" s="164"/>
      <c r="CB19" s="165"/>
      <c r="CC19" s="164"/>
      <c r="CD19" s="165"/>
      <c r="CE19" s="164"/>
      <c r="CF19" s="165"/>
      <c r="CG19" s="164"/>
      <c r="CH19" s="165"/>
      <c r="CI19" s="164"/>
      <c r="CJ19" s="165"/>
      <c r="CK19" s="164"/>
      <c r="CL19" s="165"/>
      <c r="CM19" s="164"/>
      <c r="CN19" s="165"/>
      <c r="CO19" s="164"/>
      <c r="CP19" s="165"/>
      <c r="CQ19" s="164"/>
      <c r="CR19" s="165"/>
      <c r="CS19" s="164"/>
      <c r="CT19" s="165"/>
      <c r="CU19" s="168"/>
      <c r="CV19" s="173"/>
      <c r="CW19" s="164"/>
      <c r="CX19" s="165"/>
      <c r="CY19" s="164"/>
      <c r="CZ19" s="165"/>
      <c r="DA19" s="164"/>
      <c r="DB19" s="165"/>
      <c r="DC19" s="164"/>
      <c r="DD19" s="165"/>
      <c r="DE19" s="164"/>
      <c r="DF19" s="165"/>
      <c r="DG19" s="164"/>
      <c r="DH19" s="165"/>
      <c r="DI19" s="164"/>
      <c r="DJ19" s="165"/>
      <c r="DK19" s="164"/>
      <c r="DL19" s="165"/>
      <c r="DM19" s="164"/>
      <c r="DN19" s="165"/>
      <c r="DO19" s="164"/>
      <c r="DP19" s="165"/>
      <c r="DQ19" s="164"/>
      <c r="DR19" s="165"/>
      <c r="DS19" s="166"/>
    </row>
    <row r="20" spans="2:123" ht="49.5" customHeight="1" thickBot="1" x14ac:dyDescent="0.2">
      <c r="B20" s="817"/>
      <c r="C20" s="818"/>
      <c r="D20" s="816"/>
      <c r="E20" s="796"/>
      <c r="F20" s="796"/>
      <c r="G20" s="796"/>
      <c r="H20" s="796"/>
      <c r="I20" s="796"/>
      <c r="J20" s="796"/>
      <c r="K20" s="796"/>
      <c r="L20" s="796"/>
      <c r="M20" s="796"/>
      <c r="N20" s="796"/>
      <c r="O20" s="796"/>
      <c r="P20" s="796"/>
      <c r="Q20" s="796"/>
      <c r="R20" s="796"/>
      <c r="S20" s="796"/>
      <c r="T20" s="796"/>
      <c r="U20" s="796"/>
      <c r="V20" s="796"/>
      <c r="W20" s="796"/>
      <c r="X20" s="796"/>
      <c r="Y20" s="796"/>
      <c r="Z20" s="796"/>
      <c r="AA20" s="798"/>
      <c r="AB20" s="816"/>
      <c r="AC20" s="796"/>
      <c r="AD20" s="796"/>
      <c r="AE20" s="796"/>
      <c r="AF20" s="796"/>
      <c r="AG20" s="796"/>
      <c r="AH20" s="796"/>
      <c r="AI20" s="796"/>
      <c r="AJ20" s="796"/>
      <c r="AK20" s="796"/>
      <c r="AL20" s="796"/>
      <c r="AM20" s="796"/>
      <c r="AN20" s="796"/>
      <c r="AO20" s="796"/>
      <c r="AP20" s="796"/>
      <c r="AQ20" s="796"/>
      <c r="AR20" s="796"/>
      <c r="AS20" s="796"/>
      <c r="AT20" s="796"/>
      <c r="AU20" s="796"/>
      <c r="AV20" s="796"/>
      <c r="AW20" s="796"/>
      <c r="AX20" s="796"/>
      <c r="AY20" s="798"/>
      <c r="AZ20" s="816"/>
      <c r="BA20" s="796"/>
      <c r="BB20" s="796"/>
      <c r="BC20" s="796"/>
      <c r="BD20" s="796"/>
      <c r="BE20" s="796"/>
      <c r="BF20" s="796"/>
      <c r="BG20" s="796"/>
      <c r="BH20" s="796"/>
      <c r="BI20" s="796"/>
      <c r="BJ20" s="796"/>
      <c r="BK20" s="796"/>
      <c r="BL20" s="796"/>
      <c r="BM20" s="796"/>
      <c r="BN20" s="796"/>
      <c r="BO20" s="796"/>
      <c r="BP20" s="796"/>
      <c r="BQ20" s="796"/>
      <c r="BR20" s="796"/>
      <c r="BS20" s="796"/>
      <c r="BT20" s="796"/>
      <c r="BU20" s="796"/>
      <c r="BV20" s="796"/>
      <c r="BW20" s="798"/>
      <c r="BX20" s="816"/>
      <c r="BY20" s="796"/>
      <c r="BZ20" s="796"/>
      <c r="CA20" s="796"/>
      <c r="CB20" s="796"/>
      <c r="CC20" s="796"/>
      <c r="CD20" s="796"/>
      <c r="CE20" s="796"/>
      <c r="CF20" s="796"/>
      <c r="CG20" s="796"/>
      <c r="CH20" s="796"/>
      <c r="CI20" s="796"/>
      <c r="CJ20" s="796"/>
      <c r="CK20" s="796"/>
      <c r="CL20" s="796"/>
      <c r="CM20" s="796"/>
      <c r="CN20" s="796"/>
      <c r="CO20" s="796"/>
      <c r="CP20" s="796"/>
      <c r="CQ20" s="796"/>
      <c r="CR20" s="796"/>
      <c r="CS20" s="796"/>
      <c r="CT20" s="796"/>
      <c r="CU20" s="798"/>
      <c r="CV20" s="816"/>
      <c r="CW20" s="796"/>
      <c r="CX20" s="796"/>
      <c r="CY20" s="796"/>
      <c r="CZ20" s="796"/>
      <c r="DA20" s="796"/>
      <c r="DB20" s="796"/>
      <c r="DC20" s="796"/>
      <c r="DD20" s="796"/>
      <c r="DE20" s="796"/>
      <c r="DF20" s="796"/>
      <c r="DG20" s="796"/>
      <c r="DH20" s="796"/>
      <c r="DI20" s="796"/>
      <c r="DJ20" s="796"/>
      <c r="DK20" s="796"/>
      <c r="DL20" s="796"/>
      <c r="DM20" s="796"/>
      <c r="DN20" s="796"/>
      <c r="DO20" s="796"/>
      <c r="DP20" s="796"/>
      <c r="DQ20" s="796"/>
      <c r="DR20" s="796"/>
      <c r="DS20" s="797"/>
    </row>
  </sheetData>
  <mergeCells count="116">
    <mergeCell ref="BX18:CU18"/>
    <mergeCell ref="AZ14:BW14"/>
    <mergeCell ref="BX14:CU14"/>
    <mergeCell ref="CV18:DS18"/>
    <mergeCell ref="D20:AA20"/>
    <mergeCell ref="AB20:AY20"/>
    <mergeCell ref="AZ20:BW20"/>
    <mergeCell ref="BX20:CU20"/>
    <mergeCell ref="CV20:DS20"/>
    <mergeCell ref="D18:AA18"/>
    <mergeCell ref="AB18:AY18"/>
    <mergeCell ref="BX12:CU12"/>
    <mergeCell ref="CV12:DS12"/>
    <mergeCell ref="CV14:DS14"/>
    <mergeCell ref="D16:AA16"/>
    <mergeCell ref="AB16:AY16"/>
    <mergeCell ref="AZ16:BW16"/>
    <mergeCell ref="BX16:CU16"/>
    <mergeCell ref="CV16:DS16"/>
    <mergeCell ref="D14:AA14"/>
    <mergeCell ref="AB14:AY14"/>
    <mergeCell ref="AB10:AY10"/>
    <mergeCell ref="AZ10:BW10"/>
    <mergeCell ref="AB12:AY12"/>
    <mergeCell ref="AZ12:BW12"/>
    <mergeCell ref="B17:B18"/>
    <mergeCell ref="C17:C18"/>
    <mergeCell ref="B19:B20"/>
    <mergeCell ref="C19:C20"/>
    <mergeCell ref="B13:B14"/>
    <mergeCell ref="C13:C14"/>
    <mergeCell ref="B15:B16"/>
    <mergeCell ref="C15:C16"/>
    <mergeCell ref="AZ18:BW18"/>
    <mergeCell ref="B11:B12"/>
    <mergeCell ref="C11:C12"/>
    <mergeCell ref="D10:AA10"/>
    <mergeCell ref="B9:B10"/>
    <mergeCell ref="C9:C10"/>
    <mergeCell ref="D12:AA12"/>
    <mergeCell ref="P5:Q5"/>
    <mergeCell ref="B4:B6"/>
    <mergeCell ref="C4:C6"/>
    <mergeCell ref="D5:E5"/>
    <mergeCell ref="F5:G5"/>
    <mergeCell ref="AT5:AU5"/>
    <mergeCell ref="AV5:AW5"/>
    <mergeCell ref="R5:S5"/>
    <mergeCell ref="AB4:AY4"/>
    <mergeCell ref="AB5:AC5"/>
    <mergeCell ref="AD5:AE5"/>
    <mergeCell ref="AF5:AG5"/>
    <mergeCell ref="AH5:AI5"/>
    <mergeCell ref="AJ5:AK5"/>
    <mergeCell ref="AL5:AM5"/>
    <mergeCell ref="AN5:AO5"/>
    <mergeCell ref="AX5:AY5"/>
    <mergeCell ref="D4:AA4"/>
    <mergeCell ref="H5:I5"/>
    <mergeCell ref="J5:K5"/>
    <mergeCell ref="X5:Y5"/>
    <mergeCell ref="L5:M5"/>
    <mergeCell ref="N5:O5"/>
    <mergeCell ref="Z5:AA5"/>
    <mergeCell ref="T5:U5"/>
    <mergeCell ref="V5:W5"/>
    <mergeCell ref="AZ4:BW4"/>
    <mergeCell ref="BX4:CU4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V4:DS4"/>
    <mergeCell ref="CV5:CW5"/>
    <mergeCell ref="CX5:CY5"/>
    <mergeCell ref="CZ5:DA5"/>
    <mergeCell ref="DB5:DC5"/>
    <mergeCell ref="DD5:DE5"/>
    <mergeCell ref="DF5:DG5"/>
    <mergeCell ref="CT5:CU5"/>
    <mergeCell ref="DJ5:DK5"/>
    <mergeCell ref="DL5:DM5"/>
    <mergeCell ref="CV10:DS10"/>
    <mergeCell ref="BX10:CU10"/>
    <mergeCell ref="DN5:DO5"/>
    <mergeCell ref="DP5:DQ5"/>
    <mergeCell ref="DR5:DS5"/>
    <mergeCell ref="CN5:CO5"/>
    <mergeCell ref="CP5:CQ5"/>
    <mergeCell ref="CV8:DS8"/>
    <mergeCell ref="B7:B8"/>
    <mergeCell ref="C7:C8"/>
    <mergeCell ref="D8:AA8"/>
    <mergeCell ref="AB8:AY8"/>
    <mergeCell ref="AZ8:BW8"/>
    <mergeCell ref="BX8:CU8"/>
    <mergeCell ref="DH5:DI5"/>
    <mergeCell ref="CB5:CC5"/>
    <mergeCell ref="CD5:CE5"/>
    <mergeCell ref="CF5:CG5"/>
    <mergeCell ref="CH5:CI5"/>
    <mergeCell ref="CR5:CS5"/>
    <mergeCell ref="CJ5:CK5"/>
    <mergeCell ref="CL5:CM5"/>
    <mergeCell ref="AP5:AQ5"/>
    <mergeCell ref="AR5:AS5"/>
  </mergeCells>
  <phoneticPr fontId="2"/>
  <pageMargins left="0.62992125984251968" right="0.35433070866141736" top="1.0236220472440944" bottom="0.59055118110236227" header="0.47244094488188981" footer="0.51181102362204722"/>
  <pageSetup paperSize="8" scale="69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2"/>
    <pageSetUpPr fitToPage="1"/>
  </sheetPr>
  <dimension ref="A1:J32"/>
  <sheetViews>
    <sheetView showZeros="0" view="pageBreakPreview" zoomScale="60" zoomScaleNormal="75" workbookViewId="0">
      <pane xSplit="4" ySplit="4" topLeftCell="E5" activePane="bottomRight" state="frozen"/>
      <selection activeCell="D8" sqref="D8"/>
      <selection pane="topRight" activeCell="D8" sqref="D8"/>
      <selection pane="bottomLeft" activeCell="D8" sqref="D8"/>
      <selection pane="bottomRight" activeCell="H27" sqref="H27"/>
    </sheetView>
  </sheetViews>
  <sheetFormatPr defaultRowHeight="17.25" x14ac:dyDescent="0.15"/>
  <cols>
    <col min="1" max="1" width="5.375" style="10" customWidth="1"/>
    <col min="2" max="2" width="2.875" style="10" customWidth="1"/>
    <col min="3" max="3" width="18.125" style="10" customWidth="1"/>
    <col min="4" max="4" width="4.875" style="29" customWidth="1"/>
    <col min="5" max="10" width="19.625" style="10" customWidth="1"/>
    <col min="11" max="16384" width="9" style="10"/>
  </cols>
  <sheetData>
    <row r="1" spans="1:10" ht="40.5" customHeight="1" x14ac:dyDescent="0.15"/>
    <row r="2" spans="1:10" ht="36" customHeight="1" thickBot="1" x14ac:dyDescent="0.25">
      <c r="I2" s="515" t="s">
        <v>122</v>
      </c>
      <c r="J2" s="515"/>
    </row>
    <row r="3" spans="1:10" s="31" customFormat="1" ht="33" customHeight="1" thickBot="1" x14ac:dyDescent="0.2">
      <c r="A3" s="526" t="s">
        <v>103</v>
      </c>
      <c r="B3" s="527"/>
      <c r="C3" s="527"/>
      <c r="D3" s="528"/>
      <c r="E3" s="348" t="s">
        <v>101</v>
      </c>
      <c r="F3" s="30" t="s">
        <v>195</v>
      </c>
      <c r="G3" s="30" t="s">
        <v>195</v>
      </c>
      <c r="H3" s="30" t="s">
        <v>195</v>
      </c>
      <c r="I3" s="30" t="s">
        <v>195</v>
      </c>
      <c r="J3" s="30" t="s">
        <v>195</v>
      </c>
    </row>
    <row r="4" spans="1:10" ht="27" customHeight="1" x14ac:dyDescent="0.15">
      <c r="A4" s="523" t="s">
        <v>97</v>
      </c>
      <c r="B4" s="531" t="s">
        <v>121</v>
      </c>
      <c r="C4" s="532"/>
      <c r="D4" s="533"/>
      <c r="E4" s="68" t="s">
        <v>102</v>
      </c>
      <c r="F4" s="68" t="s">
        <v>102</v>
      </c>
      <c r="G4" s="68" t="s">
        <v>102</v>
      </c>
      <c r="H4" s="68" t="s">
        <v>102</v>
      </c>
      <c r="I4" s="68" t="s">
        <v>102</v>
      </c>
      <c r="J4" s="68" t="s">
        <v>102</v>
      </c>
    </row>
    <row r="5" spans="1:10" s="65" customFormat="1" ht="45" customHeight="1" x14ac:dyDescent="0.2">
      <c r="A5" s="524"/>
      <c r="B5" s="510" t="s">
        <v>108</v>
      </c>
      <c r="C5" s="511"/>
      <c r="D5" s="512"/>
      <c r="E5" s="69">
        <f t="shared" ref="E5:J5" si="0">SUM(E6:E10)</f>
        <v>0</v>
      </c>
      <c r="F5" s="69">
        <f t="shared" si="0"/>
        <v>0</v>
      </c>
      <c r="G5" s="70">
        <f t="shared" si="0"/>
        <v>0</v>
      </c>
      <c r="H5" s="70">
        <f t="shared" si="0"/>
        <v>0</v>
      </c>
      <c r="I5" s="70">
        <f t="shared" si="0"/>
        <v>0</v>
      </c>
      <c r="J5" s="70">
        <f t="shared" si="0"/>
        <v>0</v>
      </c>
    </row>
    <row r="6" spans="1:10" s="65" customFormat="1" ht="45" customHeight="1" x14ac:dyDescent="0.2">
      <c r="A6" s="524"/>
      <c r="B6" s="66"/>
      <c r="C6" s="513" t="str">
        <f>'収支（全体）'!C5:E5</f>
        <v/>
      </c>
      <c r="D6" s="514"/>
      <c r="E6" s="71" t="str">
        <f>'収支（全体）'!F5</f>
        <v/>
      </c>
      <c r="F6" s="71" t="str">
        <f>'収支（全体）'!G5</f>
        <v/>
      </c>
      <c r="G6" s="71" t="str">
        <f>'収支（全体）'!H5</f>
        <v/>
      </c>
      <c r="H6" s="71" t="str">
        <f>'収支（全体）'!I5</f>
        <v/>
      </c>
      <c r="I6" s="71" t="str">
        <f>'収支（全体）'!J5</f>
        <v/>
      </c>
      <c r="J6" s="71" t="str">
        <f>'収支（全体）'!K5</f>
        <v/>
      </c>
    </row>
    <row r="7" spans="1:10" s="65" customFormat="1" ht="45" customHeight="1" x14ac:dyDescent="0.2">
      <c r="A7" s="524"/>
      <c r="B7" s="66"/>
      <c r="C7" s="513" t="str">
        <f>'収支（全体）'!C6:E6</f>
        <v/>
      </c>
      <c r="D7" s="514"/>
      <c r="E7" s="71" t="str">
        <f>'収支（全体）'!F6</f>
        <v/>
      </c>
      <c r="F7" s="71" t="str">
        <f>'収支（全体）'!G6</f>
        <v/>
      </c>
      <c r="G7" s="71" t="str">
        <f>'収支（全体）'!H6</f>
        <v/>
      </c>
      <c r="H7" s="71" t="str">
        <f>'収支（全体）'!I6</f>
        <v/>
      </c>
      <c r="I7" s="71" t="str">
        <f>'収支（全体）'!J6</f>
        <v/>
      </c>
      <c r="J7" s="71" t="str">
        <f>'収支（全体）'!K6</f>
        <v/>
      </c>
    </row>
    <row r="8" spans="1:10" s="65" customFormat="1" ht="45" customHeight="1" x14ac:dyDescent="0.2">
      <c r="A8" s="524"/>
      <c r="B8" s="66"/>
      <c r="C8" s="513" t="str">
        <f>'収支（全体）'!C7:E7</f>
        <v/>
      </c>
      <c r="D8" s="514"/>
      <c r="E8" s="71" t="str">
        <f>'収支（全体）'!F7</f>
        <v/>
      </c>
      <c r="F8" s="71" t="str">
        <f>'収支（全体）'!G7</f>
        <v/>
      </c>
      <c r="G8" s="71" t="str">
        <f>'収支（全体）'!H7</f>
        <v/>
      </c>
      <c r="H8" s="71" t="str">
        <f>'収支（全体）'!I7</f>
        <v/>
      </c>
      <c r="I8" s="71" t="str">
        <f>'収支（全体）'!J7</f>
        <v/>
      </c>
      <c r="J8" s="71" t="str">
        <f>'収支（全体）'!K7</f>
        <v/>
      </c>
    </row>
    <row r="9" spans="1:10" s="65" customFormat="1" ht="45" customHeight="1" x14ac:dyDescent="0.2">
      <c r="A9" s="524"/>
      <c r="B9" s="66"/>
      <c r="C9" s="513" t="str">
        <f>'収支（全体）'!C8:E8</f>
        <v/>
      </c>
      <c r="D9" s="514"/>
      <c r="E9" s="71" t="str">
        <f>'収支（全体）'!F8</f>
        <v/>
      </c>
      <c r="F9" s="71" t="str">
        <f>'収支（全体）'!G8</f>
        <v/>
      </c>
      <c r="G9" s="71" t="str">
        <f>'収支（全体）'!H8</f>
        <v/>
      </c>
      <c r="H9" s="71" t="str">
        <f>'収支（全体）'!I8</f>
        <v/>
      </c>
      <c r="I9" s="71" t="str">
        <f>'収支（全体）'!J8</f>
        <v/>
      </c>
      <c r="J9" s="71" t="str">
        <f>'収支（全体）'!K8</f>
        <v/>
      </c>
    </row>
    <row r="10" spans="1:10" s="65" customFormat="1" ht="45" customHeight="1" x14ac:dyDescent="0.2">
      <c r="A10" s="524"/>
      <c r="B10" s="67"/>
      <c r="C10" s="513" t="str">
        <f>'収支（全体）'!C9:E9</f>
        <v/>
      </c>
      <c r="D10" s="514"/>
      <c r="E10" s="71" t="str">
        <f>'収支（全体）'!F9</f>
        <v/>
      </c>
      <c r="F10" s="71" t="str">
        <f>'収支（全体）'!G9</f>
        <v/>
      </c>
      <c r="G10" s="71" t="str">
        <f>'収支（全体）'!H9</f>
        <v/>
      </c>
      <c r="H10" s="71" t="str">
        <f>'収支（全体）'!I9</f>
        <v/>
      </c>
      <c r="I10" s="71" t="str">
        <f>'収支（全体）'!J9</f>
        <v/>
      </c>
      <c r="J10" s="71" t="str">
        <f>'収支（全体）'!K9</f>
        <v/>
      </c>
    </row>
    <row r="11" spans="1:10" s="65" customFormat="1" ht="45" customHeight="1" x14ac:dyDescent="0.2">
      <c r="A11" s="524"/>
      <c r="B11" s="516" t="s">
        <v>99</v>
      </c>
      <c r="C11" s="517"/>
      <c r="D11" s="518"/>
      <c r="E11" s="72"/>
      <c r="F11" s="72"/>
      <c r="G11" s="73"/>
      <c r="H11" s="73"/>
      <c r="I11" s="73"/>
      <c r="J11" s="73"/>
    </row>
    <row r="12" spans="1:10" s="65" customFormat="1" ht="45" customHeight="1" thickBot="1" x14ac:dyDescent="0.25">
      <c r="A12" s="525"/>
      <c r="B12" s="521" t="s">
        <v>109</v>
      </c>
      <c r="C12" s="522"/>
      <c r="D12" s="99" t="s">
        <v>128</v>
      </c>
      <c r="E12" s="74">
        <f t="shared" ref="E12:J12" si="1">E5+E11</f>
        <v>0</v>
      </c>
      <c r="F12" s="74">
        <f t="shared" si="1"/>
        <v>0</v>
      </c>
      <c r="G12" s="75">
        <f t="shared" si="1"/>
        <v>0</v>
      </c>
      <c r="H12" s="75">
        <f t="shared" si="1"/>
        <v>0</v>
      </c>
      <c r="I12" s="75">
        <f t="shared" si="1"/>
        <v>0</v>
      </c>
      <c r="J12" s="75">
        <f t="shared" si="1"/>
        <v>0</v>
      </c>
    </row>
    <row r="13" spans="1:10" s="65" customFormat="1" ht="45" customHeight="1" thickBot="1" x14ac:dyDescent="0.25">
      <c r="A13" s="529" t="s">
        <v>98</v>
      </c>
      <c r="B13" s="530"/>
      <c r="C13" s="530"/>
      <c r="D13" s="100" t="s">
        <v>129</v>
      </c>
      <c r="E13" s="76">
        <f>'収支（全体）'!F37</f>
        <v>0</v>
      </c>
      <c r="F13" s="76">
        <f>'収支（全体）'!G37</f>
        <v>0</v>
      </c>
      <c r="G13" s="77">
        <f>'収支（全体）'!H37</f>
        <v>0</v>
      </c>
      <c r="H13" s="77">
        <f>'収支（全体）'!I37</f>
        <v>0</v>
      </c>
      <c r="I13" s="77">
        <f>'収支（全体）'!J37</f>
        <v>0</v>
      </c>
      <c r="J13" s="77">
        <f>'収支（全体）'!K37</f>
        <v>0</v>
      </c>
    </row>
    <row r="14" spans="1:10" s="65" customFormat="1" ht="45" customHeight="1" thickBot="1" x14ac:dyDescent="0.25">
      <c r="A14" s="519" t="s">
        <v>110</v>
      </c>
      <c r="B14" s="520"/>
      <c r="C14" s="520"/>
      <c r="D14" s="101" t="s">
        <v>130</v>
      </c>
      <c r="E14" s="78">
        <f t="shared" ref="E14:J14" si="2">E12-E13</f>
        <v>0</v>
      </c>
      <c r="F14" s="78">
        <f t="shared" si="2"/>
        <v>0</v>
      </c>
      <c r="G14" s="79">
        <f t="shared" si="2"/>
        <v>0</v>
      </c>
      <c r="H14" s="79">
        <f t="shared" si="2"/>
        <v>0</v>
      </c>
      <c r="I14" s="79">
        <f t="shared" si="2"/>
        <v>0</v>
      </c>
      <c r="J14" s="79">
        <f t="shared" si="2"/>
        <v>0</v>
      </c>
    </row>
    <row r="15" spans="1:10" s="65" customFormat="1" ht="45" customHeight="1" thickBot="1" x14ac:dyDescent="0.25">
      <c r="A15" s="507" t="s">
        <v>111</v>
      </c>
      <c r="B15" s="508"/>
      <c r="C15" s="509"/>
      <c r="D15" s="102" t="s">
        <v>131</v>
      </c>
      <c r="E15" s="80"/>
      <c r="F15" s="80"/>
      <c r="G15" s="81"/>
      <c r="H15" s="81"/>
      <c r="I15" s="81"/>
      <c r="J15" s="81"/>
    </row>
    <row r="16" spans="1:10" s="65" customFormat="1" ht="45" customHeight="1" thickBot="1" x14ac:dyDescent="0.25">
      <c r="A16" s="493" t="s">
        <v>112</v>
      </c>
      <c r="B16" s="494"/>
      <c r="C16" s="494"/>
      <c r="D16" s="103" t="s">
        <v>132</v>
      </c>
      <c r="E16" s="78">
        <f t="shared" ref="E16:J16" si="3">E14+E15</f>
        <v>0</v>
      </c>
      <c r="F16" s="78">
        <f t="shared" si="3"/>
        <v>0</v>
      </c>
      <c r="G16" s="79">
        <f t="shared" si="3"/>
        <v>0</v>
      </c>
      <c r="H16" s="79">
        <f t="shared" si="3"/>
        <v>0</v>
      </c>
      <c r="I16" s="79">
        <f t="shared" si="3"/>
        <v>0</v>
      </c>
      <c r="J16" s="79">
        <f t="shared" si="3"/>
        <v>0</v>
      </c>
    </row>
    <row r="17" spans="1:10" s="65" customFormat="1" ht="45" customHeight="1" thickBot="1" x14ac:dyDescent="0.25">
      <c r="A17" s="495" t="s">
        <v>119</v>
      </c>
      <c r="B17" s="496"/>
      <c r="C17" s="497"/>
      <c r="D17" s="102" t="s">
        <v>133</v>
      </c>
      <c r="E17" s="80"/>
      <c r="F17" s="80"/>
      <c r="G17" s="395"/>
      <c r="H17" s="395"/>
      <c r="I17" s="395"/>
      <c r="J17" s="395"/>
    </row>
    <row r="18" spans="1:10" s="65" customFormat="1" ht="45" customHeight="1" x14ac:dyDescent="0.2">
      <c r="A18" s="542" t="s">
        <v>100</v>
      </c>
      <c r="B18" s="498" t="s">
        <v>113</v>
      </c>
      <c r="C18" s="499"/>
      <c r="D18" s="500"/>
      <c r="E18" s="82"/>
      <c r="F18" s="82"/>
      <c r="G18" s="152">
        <f>F32</f>
        <v>0</v>
      </c>
      <c r="H18" s="152">
        <f>G32</f>
        <v>0</v>
      </c>
      <c r="I18" s="152">
        <f>H32</f>
        <v>0</v>
      </c>
      <c r="J18" s="152">
        <f>I32</f>
        <v>0</v>
      </c>
    </row>
    <row r="19" spans="1:10" s="65" customFormat="1" ht="45" customHeight="1" x14ac:dyDescent="0.2">
      <c r="A19" s="543"/>
      <c r="B19" s="501" t="s">
        <v>114</v>
      </c>
      <c r="C19" s="502"/>
      <c r="D19" s="503"/>
      <c r="E19" s="83">
        <f t="shared" ref="E19:J19" si="4">E16-E17</f>
        <v>0</v>
      </c>
      <c r="F19" s="83">
        <f t="shared" si="4"/>
        <v>0</v>
      </c>
      <c r="G19" s="84">
        <f t="shared" si="4"/>
        <v>0</v>
      </c>
      <c r="H19" s="84">
        <f t="shared" si="4"/>
        <v>0</v>
      </c>
      <c r="I19" s="84">
        <f t="shared" si="4"/>
        <v>0</v>
      </c>
      <c r="J19" s="84">
        <f t="shared" si="4"/>
        <v>0</v>
      </c>
    </row>
    <row r="20" spans="1:10" s="65" customFormat="1" ht="45" customHeight="1" x14ac:dyDescent="0.2">
      <c r="A20" s="543"/>
      <c r="B20" s="504" t="s">
        <v>115</v>
      </c>
      <c r="C20" s="505"/>
      <c r="D20" s="506"/>
      <c r="E20" s="83">
        <f>'収支（全体）'!F24</f>
        <v>0</v>
      </c>
      <c r="F20" s="83">
        <f>'収支（全体）'!G24</f>
        <v>0</v>
      </c>
      <c r="G20" s="84">
        <f>'収支（全体）'!H24</f>
        <v>0</v>
      </c>
      <c r="H20" s="84">
        <f>'収支（全体）'!I24</f>
        <v>0</v>
      </c>
      <c r="I20" s="84">
        <f>'収支（全体）'!J24</f>
        <v>0</v>
      </c>
      <c r="J20" s="84">
        <f>'収支（全体）'!K24</f>
        <v>0</v>
      </c>
    </row>
    <row r="21" spans="1:10" s="65" customFormat="1" ht="45" customHeight="1" x14ac:dyDescent="0.2">
      <c r="A21" s="543"/>
      <c r="B21" s="501" t="s">
        <v>104</v>
      </c>
      <c r="C21" s="502"/>
      <c r="D21" s="503"/>
      <c r="E21" s="95"/>
      <c r="F21" s="95"/>
      <c r="G21" s="96"/>
      <c r="H21" s="96"/>
      <c r="I21" s="96"/>
      <c r="J21" s="96"/>
    </row>
    <row r="22" spans="1:10" s="65" customFormat="1" ht="45" customHeight="1" x14ac:dyDescent="0.2">
      <c r="A22" s="543"/>
      <c r="B22" s="548" t="s">
        <v>196</v>
      </c>
      <c r="C22" s="549"/>
      <c r="D22" s="550"/>
      <c r="E22" s="72"/>
      <c r="F22" s="401">
        <f>③施設等整備計画!G31</f>
        <v>0</v>
      </c>
      <c r="G22" s="72"/>
      <c r="H22" s="72"/>
      <c r="I22" s="72"/>
      <c r="J22" s="72"/>
    </row>
    <row r="23" spans="1:10" s="65" customFormat="1" ht="45" customHeight="1" x14ac:dyDescent="0.2">
      <c r="A23" s="543"/>
      <c r="B23" s="504" t="s">
        <v>107</v>
      </c>
      <c r="C23" s="505"/>
      <c r="D23" s="506"/>
      <c r="E23" s="72"/>
      <c r="F23" s="402">
        <f>③施設等整備計画!G32</f>
        <v>0</v>
      </c>
      <c r="G23" s="73"/>
      <c r="H23" s="73"/>
      <c r="I23" s="73"/>
      <c r="J23" s="379"/>
    </row>
    <row r="24" spans="1:10" s="65" customFormat="1" ht="45" customHeight="1" x14ac:dyDescent="0.2">
      <c r="A24" s="543"/>
      <c r="B24" s="501" t="s">
        <v>106</v>
      </c>
      <c r="C24" s="502"/>
      <c r="D24" s="503"/>
      <c r="E24" s="72"/>
      <c r="F24" s="72"/>
      <c r="G24" s="73"/>
      <c r="H24" s="73"/>
      <c r="I24" s="73"/>
      <c r="J24" s="379"/>
    </row>
    <row r="25" spans="1:10" s="65" customFormat="1" ht="45" customHeight="1" thickBot="1" x14ac:dyDescent="0.25">
      <c r="A25" s="544"/>
      <c r="B25" s="551" t="s">
        <v>116</v>
      </c>
      <c r="C25" s="552"/>
      <c r="D25" s="98" t="s">
        <v>127</v>
      </c>
      <c r="E25" s="85">
        <f t="shared" ref="E25:J25" si="5">SUM(E18:E24)</f>
        <v>0</v>
      </c>
      <c r="F25" s="85">
        <f t="shared" si="5"/>
        <v>0</v>
      </c>
      <c r="G25" s="86">
        <f t="shared" si="5"/>
        <v>0</v>
      </c>
      <c r="H25" s="86">
        <f t="shared" si="5"/>
        <v>0</v>
      </c>
      <c r="I25" s="86">
        <f t="shared" si="5"/>
        <v>0</v>
      </c>
      <c r="J25" s="86">
        <f t="shared" si="5"/>
        <v>0</v>
      </c>
    </row>
    <row r="26" spans="1:10" s="65" customFormat="1" ht="45" customHeight="1" x14ac:dyDescent="0.2">
      <c r="A26" s="539" t="s">
        <v>123</v>
      </c>
      <c r="B26" s="555" t="s">
        <v>134</v>
      </c>
      <c r="C26" s="556"/>
      <c r="D26" s="557"/>
      <c r="E26" s="87">
        <f t="shared" ref="E26:J26" si="6">SUM(E27:E28)</f>
        <v>0</v>
      </c>
      <c r="F26" s="87">
        <f t="shared" si="6"/>
        <v>0</v>
      </c>
      <c r="G26" s="88">
        <f>SUM(G27:G28)</f>
        <v>0</v>
      </c>
      <c r="H26" s="88">
        <f t="shared" si="6"/>
        <v>0</v>
      </c>
      <c r="I26" s="88">
        <f t="shared" si="6"/>
        <v>0</v>
      </c>
      <c r="J26" s="88">
        <f t="shared" si="6"/>
        <v>0</v>
      </c>
    </row>
    <row r="27" spans="1:10" s="65" customFormat="1" ht="45" customHeight="1" x14ac:dyDescent="0.2">
      <c r="A27" s="540"/>
      <c r="B27" s="106"/>
      <c r="C27" s="553" t="s">
        <v>135</v>
      </c>
      <c r="D27" s="554"/>
      <c r="E27" s="104">
        <f>借入金返済!H18</f>
        <v>0</v>
      </c>
      <c r="F27" s="104">
        <f>借入金返済!I18</f>
        <v>0</v>
      </c>
      <c r="G27" s="105">
        <f>借入金返済!J18</f>
        <v>0</v>
      </c>
      <c r="H27" s="105">
        <f>借入金返済!K18</f>
        <v>0</v>
      </c>
      <c r="I27" s="105">
        <f>借入金返済!L18</f>
        <v>0</v>
      </c>
      <c r="J27" s="105">
        <f>借入金返済!M18</f>
        <v>0</v>
      </c>
    </row>
    <row r="28" spans="1:10" s="65" customFormat="1" ht="45" customHeight="1" x14ac:dyDescent="0.2">
      <c r="A28" s="540"/>
      <c r="B28" s="107"/>
      <c r="C28" s="553" t="s">
        <v>136</v>
      </c>
      <c r="D28" s="554"/>
      <c r="E28" s="104">
        <f>借入金返済!H34</f>
        <v>0</v>
      </c>
      <c r="F28" s="104">
        <f>借入金返済!I34</f>
        <v>0</v>
      </c>
      <c r="G28" s="105">
        <f>借入金返済!J34</f>
        <v>0</v>
      </c>
      <c r="H28" s="105">
        <f>借入金返済!K34</f>
        <v>0</v>
      </c>
      <c r="I28" s="105">
        <f>借入金返済!L34</f>
        <v>0</v>
      </c>
      <c r="J28" s="105">
        <f>借入金返済!M34</f>
        <v>0</v>
      </c>
    </row>
    <row r="29" spans="1:10" s="65" customFormat="1" ht="45" customHeight="1" x14ac:dyDescent="0.2">
      <c r="A29" s="540"/>
      <c r="B29" s="545" t="s">
        <v>140</v>
      </c>
      <c r="C29" s="546"/>
      <c r="D29" s="547"/>
      <c r="E29" s="104">
        <f>'①-2経営耕地計画'!E42</f>
        <v>0</v>
      </c>
      <c r="F29" s="104">
        <f>'①-2経営耕地計画'!F42</f>
        <v>0</v>
      </c>
      <c r="G29" s="105">
        <f>'①-2経営耕地計画'!G42</f>
        <v>0</v>
      </c>
      <c r="H29" s="105">
        <f>'①-2経営耕地計画'!H42</f>
        <v>0</v>
      </c>
      <c r="I29" s="105">
        <f>'①-2経営耕地計画'!I42</f>
        <v>0</v>
      </c>
      <c r="J29" s="105">
        <f>'①-2経営耕地計画'!J42</f>
        <v>0</v>
      </c>
    </row>
    <row r="30" spans="1:10" s="65" customFormat="1" ht="45" customHeight="1" x14ac:dyDescent="0.2">
      <c r="A30" s="540"/>
      <c r="B30" s="545" t="s">
        <v>141</v>
      </c>
      <c r="C30" s="546"/>
      <c r="D30" s="547"/>
      <c r="E30" s="89">
        <f>③施設等整備計画!F29</f>
        <v>0</v>
      </c>
      <c r="F30" s="89">
        <f>③施設等整備計画!G29</f>
        <v>0</v>
      </c>
      <c r="G30" s="90">
        <f>③施設等整備計画!H29</f>
        <v>0</v>
      </c>
      <c r="H30" s="90">
        <f>③施設等整備計画!I29</f>
        <v>0</v>
      </c>
      <c r="I30" s="90">
        <f>③施設等整備計画!J29</f>
        <v>0</v>
      </c>
      <c r="J30" s="90">
        <f>③施設等整備計画!K29</f>
        <v>0</v>
      </c>
    </row>
    <row r="31" spans="1:10" s="65" customFormat="1" ht="45" customHeight="1" thickBot="1" x14ac:dyDescent="0.25">
      <c r="A31" s="541"/>
      <c r="B31" s="537" t="s">
        <v>125</v>
      </c>
      <c r="C31" s="538"/>
      <c r="D31" s="97" t="s">
        <v>126</v>
      </c>
      <c r="E31" s="91">
        <f t="shared" ref="E31:J31" si="7">E26+E29+E30</f>
        <v>0</v>
      </c>
      <c r="F31" s="91">
        <f t="shared" si="7"/>
        <v>0</v>
      </c>
      <c r="G31" s="92">
        <f t="shared" si="7"/>
        <v>0</v>
      </c>
      <c r="H31" s="92">
        <f t="shared" si="7"/>
        <v>0</v>
      </c>
      <c r="I31" s="92">
        <f t="shared" si="7"/>
        <v>0</v>
      </c>
      <c r="J31" s="92">
        <f t="shared" si="7"/>
        <v>0</v>
      </c>
    </row>
    <row r="32" spans="1:10" s="65" customFormat="1" ht="45" customHeight="1" thickBot="1" x14ac:dyDescent="0.25">
      <c r="A32" s="534" t="s">
        <v>117</v>
      </c>
      <c r="B32" s="535"/>
      <c r="C32" s="535"/>
      <c r="D32" s="536"/>
      <c r="E32" s="93">
        <f t="shared" ref="E32:J32" si="8">E25-E31</f>
        <v>0</v>
      </c>
      <c r="F32" s="93">
        <f t="shared" si="8"/>
        <v>0</v>
      </c>
      <c r="G32" s="94">
        <f t="shared" si="8"/>
        <v>0</v>
      </c>
      <c r="H32" s="94">
        <f t="shared" si="8"/>
        <v>0</v>
      </c>
      <c r="I32" s="94">
        <f t="shared" si="8"/>
        <v>0</v>
      </c>
      <c r="J32" s="94">
        <f t="shared" si="8"/>
        <v>0</v>
      </c>
    </row>
  </sheetData>
  <mergeCells count="34">
    <mergeCell ref="A32:D32"/>
    <mergeCell ref="B31:C31"/>
    <mergeCell ref="A26:A31"/>
    <mergeCell ref="A18:A25"/>
    <mergeCell ref="B30:D30"/>
    <mergeCell ref="B22:D22"/>
    <mergeCell ref="B25:C25"/>
    <mergeCell ref="B23:D23"/>
    <mergeCell ref="B24:D24"/>
    <mergeCell ref="B29:D29"/>
    <mergeCell ref="C27:D27"/>
    <mergeCell ref="C28:D28"/>
    <mergeCell ref="B26:D26"/>
    <mergeCell ref="B21:D21"/>
    <mergeCell ref="I2:J2"/>
    <mergeCell ref="B11:D11"/>
    <mergeCell ref="A14:C14"/>
    <mergeCell ref="B12:C12"/>
    <mergeCell ref="A4:A12"/>
    <mergeCell ref="A3:D3"/>
    <mergeCell ref="A13:C13"/>
    <mergeCell ref="B4:D4"/>
    <mergeCell ref="A15:C15"/>
    <mergeCell ref="B5:D5"/>
    <mergeCell ref="C6:D6"/>
    <mergeCell ref="C8:D8"/>
    <mergeCell ref="C9:D9"/>
    <mergeCell ref="C10:D10"/>
    <mergeCell ref="C7:D7"/>
    <mergeCell ref="A16:C16"/>
    <mergeCell ref="A17:C17"/>
    <mergeCell ref="B18:D18"/>
    <mergeCell ref="B19:D19"/>
    <mergeCell ref="B20:D20"/>
  </mergeCells>
  <phoneticPr fontId="2"/>
  <pageMargins left="0.65" right="0.35" top="0.43" bottom="0.2" header="0.51200000000000001" footer="0.24"/>
  <pageSetup paperSize="9" scale="6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  <pageSetUpPr fitToPage="1"/>
  </sheetPr>
  <dimension ref="B1:J45"/>
  <sheetViews>
    <sheetView showZeros="0" view="pageBreakPreview" zoomScale="110" zoomScaleNormal="75" zoomScaleSheetLayoutView="110" workbookViewId="0">
      <pane xSplit="4" ySplit="4" topLeftCell="E23" activePane="bottomRight" state="frozen"/>
      <selection activeCell="D8" sqref="D8"/>
      <selection pane="topRight" activeCell="D8" sqref="D8"/>
      <selection pane="bottomLeft" activeCell="D8" sqref="D8"/>
      <selection pane="bottomRight" activeCell="P35" sqref="P35"/>
    </sheetView>
  </sheetViews>
  <sheetFormatPr defaultRowHeight="13.5" x14ac:dyDescent="0.15"/>
  <cols>
    <col min="1" max="1" width="1.75" customWidth="1"/>
    <col min="2" max="2" width="3.25" customWidth="1"/>
    <col min="3" max="3" width="3.625" customWidth="1"/>
    <col min="4" max="4" width="11" customWidth="1"/>
    <col min="5" max="10" width="12.625" customWidth="1"/>
  </cols>
  <sheetData>
    <row r="1" spans="2:10" ht="6" customHeight="1" x14ac:dyDescent="0.15"/>
    <row r="2" spans="2:10" ht="42.75" customHeight="1" thickBot="1" x14ac:dyDescent="0.2">
      <c r="B2" s="563"/>
      <c r="C2" s="563"/>
      <c r="D2" s="563"/>
      <c r="E2" s="563"/>
      <c r="F2" s="563"/>
      <c r="G2" s="563"/>
      <c r="H2" s="563"/>
      <c r="I2" s="563"/>
      <c r="J2" s="563"/>
    </row>
    <row r="3" spans="2:10" ht="19.5" customHeight="1" x14ac:dyDescent="0.15">
      <c r="B3" s="564" t="s">
        <v>5</v>
      </c>
      <c r="C3" s="565"/>
      <c r="D3" s="579" t="s">
        <v>4</v>
      </c>
      <c r="E3" s="581" t="s">
        <v>13</v>
      </c>
      <c r="F3" s="581"/>
      <c r="G3" s="581"/>
      <c r="H3" s="581"/>
      <c r="I3" s="581"/>
      <c r="J3" s="582"/>
    </row>
    <row r="4" spans="2:10" ht="20.100000000000001" customHeight="1" x14ac:dyDescent="0.15">
      <c r="B4" s="566"/>
      <c r="C4" s="567"/>
      <c r="D4" s="580"/>
      <c r="E4" s="2" t="s">
        <v>0</v>
      </c>
      <c r="F4" s="2" t="s">
        <v>195</v>
      </c>
      <c r="G4" s="2" t="s">
        <v>195</v>
      </c>
      <c r="H4" s="2" t="s">
        <v>195</v>
      </c>
      <c r="I4" s="349" t="s">
        <v>195</v>
      </c>
      <c r="J4" s="347" t="s">
        <v>195</v>
      </c>
    </row>
    <row r="5" spans="2:10" ht="20.100000000000001" customHeight="1" x14ac:dyDescent="0.15">
      <c r="B5" s="574" t="s">
        <v>1</v>
      </c>
      <c r="C5" s="568" t="s">
        <v>6</v>
      </c>
      <c r="D5" s="155"/>
      <c r="E5" s="3"/>
      <c r="F5" s="3"/>
      <c r="G5" s="3"/>
      <c r="H5" s="3"/>
      <c r="I5" s="3"/>
      <c r="J5" s="13"/>
    </row>
    <row r="6" spans="2:10" ht="20.100000000000001" customHeight="1" x14ac:dyDescent="0.15">
      <c r="B6" s="575"/>
      <c r="C6" s="569"/>
      <c r="D6" s="156"/>
      <c r="E6" s="4"/>
      <c r="F6" s="4"/>
      <c r="G6" s="4"/>
      <c r="H6" s="4"/>
      <c r="I6" s="4"/>
      <c r="J6" s="14"/>
    </row>
    <row r="7" spans="2:10" ht="20.100000000000001" customHeight="1" x14ac:dyDescent="0.15">
      <c r="B7" s="575"/>
      <c r="C7" s="569"/>
      <c r="D7" s="156"/>
      <c r="E7" s="4"/>
      <c r="F7" s="4"/>
      <c r="G7" s="4"/>
      <c r="H7" s="4"/>
      <c r="I7" s="4"/>
      <c r="J7" s="14"/>
    </row>
    <row r="8" spans="2:10" ht="20.100000000000001" customHeight="1" x14ac:dyDescent="0.15">
      <c r="B8" s="575"/>
      <c r="C8" s="569"/>
      <c r="D8" s="156"/>
      <c r="E8" s="4"/>
      <c r="F8" s="4"/>
      <c r="G8" s="4"/>
      <c r="H8" s="4"/>
      <c r="I8" s="4"/>
      <c r="J8" s="14"/>
    </row>
    <row r="9" spans="2:10" ht="20.100000000000001" customHeight="1" x14ac:dyDescent="0.15">
      <c r="B9" s="575"/>
      <c r="C9" s="569"/>
      <c r="D9" s="156"/>
      <c r="E9" s="4"/>
      <c r="F9" s="4"/>
      <c r="G9" s="4"/>
      <c r="H9" s="4"/>
      <c r="I9" s="4"/>
      <c r="J9" s="14"/>
    </row>
    <row r="10" spans="2:10" ht="20.100000000000001" customHeight="1" x14ac:dyDescent="0.15">
      <c r="B10" s="575"/>
      <c r="C10" s="569"/>
      <c r="D10" s="156"/>
      <c r="E10" s="4"/>
      <c r="F10" s="4"/>
      <c r="G10" s="4"/>
      <c r="H10" s="4"/>
      <c r="I10" s="4"/>
      <c r="J10" s="14"/>
    </row>
    <row r="11" spans="2:10" ht="20.100000000000001" customHeight="1" x14ac:dyDescent="0.15">
      <c r="B11" s="575"/>
      <c r="C11" s="569"/>
      <c r="D11" s="156"/>
      <c r="E11" s="4"/>
      <c r="F11" s="4"/>
      <c r="G11" s="4"/>
      <c r="H11" s="4"/>
      <c r="I11" s="4"/>
      <c r="J11" s="14"/>
    </row>
    <row r="12" spans="2:10" ht="20.100000000000001" customHeight="1" x14ac:dyDescent="0.15">
      <c r="B12" s="575"/>
      <c r="C12" s="569"/>
      <c r="D12" s="156"/>
      <c r="E12" s="4"/>
      <c r="F12" s="4"/>
      <c r="G12" s="4"/>
      <c r="H12" s="4"/>
      <c r="I12" s="4"/>
      <c r="J12" s="14"/>
    </row>
    <row r="13" spans="2:10" ht="20.100000000000001" customHeight="1" x14ac:dyDescent="0.15">
      <c r="B13" s="575"/>
      <c r="C13" s="570"/>
      <c r="D13" s="123" t="s">
        <v>7</v>
      </c>
      <c r="E13" s="124">
        <f t="shared" ref="E13:J13" si="0">SUM(E5:E12)</f>
        <v>0</v>
      </c>
      <c r="F13" s="124">
        <f t="shared" si="0"/>
        <v>0</v>
      </c>
      <c r="G13" s="124">
        <f t="shared" si="0"/>
        <v>0</v>
      </c>
      <c r="H13" s="124">
        <f t="shared" si="0"/>
        <v>0</v>
      </c>
      <c r="I13" s="124">
        <f t="shared" si="0"/>
        <v>0</v>
      </c>
      <c r="J13" s="140">
        <f t="shared" si="0"/>
        <v>0</v>
      </c>
    </row>
    <row r="14" spans="2:10" ht="20.100000000000001" customHeight="1" x14ac:dyDescent="0.15">
      <c r="B14" s="575"/>
      <c r="C14" s="571" t="s">
        <v>77</v>
      </c>
      <c r="D14" s="155"/>
      <c r="E14" s="3"/>
      <c r="F14" s="3"/>
      <c r="G14" s="3"/>
      <c r="H14" s="3"/>
      <c r="I14" s="3"/>
      <c r="J14" s="13"/>
    </row>
    <row r="15" spans="2:10" ht="20.100000000000001" customHeight="1" x14ac:dyDescent="0.15">
      <c r="B15" s="575"/>
      <c r="C15" s="572"/>
      <c r="D15" s="157"/>
      <c r="E15" s="5"/>
      <c r="F15" s="5"/>
      <c r="G15" s="5"/>
      <c r="H15" s="5"/>
      <c r="I15" s="5"/>
      <c r="J15" s="33"/>
    </row>
    <row r="16" spans="2:10" ht="20.100000000000001" customHeight="1" x14ac:dyDescent="0.15">
      <c r="B16" s="575"/>
      <c r="C16" s="572"/>
      <c r="D16" s="156"/>
      <c r="E16" s="4"/>
      <c r="F16" s="4"/>
      <c r="G16" s="4"/>
      <c r="H16" s="4"/>
      <c r="I16" s="4"/>
      <c r="J16" s="14"/>
    </row>
    <row r="17" spans="2:10" ht="20.100000000000001" customHeight="1" x14ac:dyDescent="0.15">
      <c r="B17" s="575"/>
      <c r="C17" s="572"/>
      <c r="D17" s="156"/>
      <c r="E17" s="4"/>
      <c r="F17" s="4"/>
      <c r="G17" s="4"/>
      <c r="H17" s="4"/>
      <c r="I17" s="4"/>
      <c r="J17" s="14"/>
    </row>
    <row r="18" spans="2:10" ht="20.100000000000001" customHeight="1" x14ac:dyDescent="0.15">
      <c r="B18" s="575"/>
      <c r="C18" s="573"/>
      <c r="D18" s="127" t="s">
        <v>7</v>
      </c>
      <c r="E18" s="128">
        <f t="shared" ref="E18:J18" si="1">SUM(E14:E17)</f>
        <v>0</v>
      </c>
      <c r="F18" s="128">
        <f t="shared" si="1"/>
        <v>0</v>
      </c>
      <c r="G18" s="128">
        <f t="shared" si="1"/>
        <v>0</v>
      </c>
      <c r="H18" s="128">
        <f t="shared" si="1"/>
        <v>0</v>
      </c>
      <c r="I18" s="128">
        <f t="shared" si="1"/>
        <v>0</v>
      </c>
      <c r="J18" s="141">
        <f t="shared" si="1"/>
        <v>0</v>
      </c>
    </row>
    <row r="19" spans="2:10" ht="20.100000000000001" customHeight="1" x14ac:dyDescent="0.15">
      <c r="B19" s="576"/>
      <c r="C19" s="577" t="s">
        <v>8</v>
      </c>
      <c r="D19" s="578"/>
      <c r="E19" s="133">
        <f t="shared" ref="E19:J19" si="2">E13+E18</f>
        <v>0</v>
      </c>
      <c r="F19" s="133">
        <f t="shared" si="2"/>
        <v>0</v>
      </c>
      <c r="G19" s="133">
        <f t="shared" si="2"/>
        <v>0</v>
      </c>
      <c r="H19" s="133">
        <f t="shared" si="2"/>
        <v>0</v>
      </c>
      <c r="I19" s="133">
        <f t="shared" si="2"/>
        <v>0</v>
      </c>
      <c r="J19" s="142">
        <f t="shared" si="2"/>
        <v>0</v>
      </c>
    </row>
    <row r="20" spans="2:10" ht="20.100000000000001" customHeight="1" x14ac:dyDescent="0.15">
      <c r="B20" s="596" t="s">
        <v>2</v>
      </c>
      <c r="C20" s="568" t="s">
        <v>6</v>
      </c>
      <c r="D20" s="155"/>
      <c r="E20" s="3"/>
      <c r="F20" s="3"/>
      <c r="G20" s="3"/>
      <c r="H20" s="3"/>
      <c r="I20" s="3"/>
      <c r="J20" s="13"/>
    </row>
    <row r="21" spans="2:10" ht="20.100000000000001" customHeight="1" x14ac:dyDescent="0.15">
      <c r="B21" s="597"/>
      <c r="C21" s="569"/>
      <c r="D21" s="157"/>
      <c r="E21" s="5"/>
      <c r="F21" s="5"/>
      <c r="G21" s="5"/>
      <c r="H21" s="5"/>
      <c r="I21" s="5"/>
      <c r="J21" s="33"/>
    </row>
    <row r="22" spans="2:10" ht="20.100000000000001" customHeight="1" x14ac:dyDescent="0.15">
      <c r="B22" s="597"/>
      <c r="C22" s="569"/>
      <c r="D22" s="156"/>
      <c r="E22" s="4"/>
      <c r="F22" s="4"/>
      <c r="G22" s="4"/>
      <c r="H22" s="4"/>
      <c r="I22" s="4"/>
      <c r="J22" s="14"/>
    </row>
    <row r="23" spans="2:10" ht="20.100000000000001" customHeight="1" x14ac:dyDescent="0.15">
      <c r="B23" s="597"/>
      <c r="C23" s="569"/>
      <c r="D23" s="156"/>
      <c r="E23" s="4"/>
      <c r="F23" s="4"/>
      <c r="G23" s="4"/>
      <c r="H23" s="4"/>
      <c r="I23" s="4"/>
      <c r="J23" s="14"/>
    </row>
    <row r="24" spans="2:10" ht="20.100000000000001" customHeight="1" x14ac:dyDescent="0.15">
      <c r="B24" s="597"/>
      <c r="C24" s="570"/>
      <c r="D24" s="125" t="s">
        <v>7</v>
      </c>
      <c r="E24" s="126">
        <f t="shared" ref="E24:J24" si="3">SUM(E20:E23)</f>
        <v>0</v>
      </c>
      <c r="F24" s="126">
        <f t="shared" si="3"/>
        <v>0</v>
      </c>
      <c r="G24" s="126">
        <f t="shared" si="3"/>
        <v>0</v>
      </c>
      <c r="H24" s="126">
        <f t="shared" si="3"/>
        <v>0</v>
      </c>
      <c r="I24" s="126">
        <f t="shared" si="3"/>
        <v>0</v>
      </c>
      <c r="J24" s="143">
        <f t="shared" si="3"/>
        <v>0</v>
      </c>
    </row>
    <row r="25" spans="2:10" ht="20.100000000000001" customHeight="1" x14ac:dyDescent="0.15">
      <c r="B25" s="597"/>
      <c r="C25" s="571" t="s">
        <v>77</v>
      </c>
      <c r="D25" s="157"/>
      <c r="E25" s="5"/>
      <c r="F25" s="5"/>
      <c r="G25" s="5"/>
      <c r="H25" s="5"/>
      <c r="I25" s="5"/>
      <c r="J25" s="33"/>
    </row>
    <row r="26" spans="2:10" ht="20.100000000000001" customHeight="1" x14ac:dyDescent="0.15">
      <c r="B26" s="597"/>
      <c r="C26" s="572"/>
      <c r="D26" s="363"/>
      <c r="E26" s="5"/>
      <c r="F26" s="5"/>
      <c r="G26" s="5"/>
      <c r="H26" s="5"/>
      <c r="I26" s="5"/>
      <c r="J26" s="33"/>
    </row>
    <row r="27" spans="2:10" ht="20.100000000000001" customHeight="1" x14ac:dyDescent="0.15">
      <c r="B27" s="597"/>
      <c r="C27" s="572"/>
      <c r="D27" s="156"/>
      <c r="E27" s="4"/>
      <c r="F27" s="4"/>
      <c r="G27" s="4"/>
      <c r="H27" s="4"/>
      <c r="I27" s="4"/>
      <c r="J27" s="14"/>
    </row>
    <row r="28" spans="2:10" ht="20.100000000000001" customHeight="1" x14ac:dyDescent="0.15">
      <c r="B28" s="597"/>
      <c r="C28" s="573"/>
      <c r="D28" s="127" t="s">
        <v>7</v>
      </c>
      <c r="E28" s="128">
        <f t="shared" ref="E28:J28" si="4">SUM(E25:E27)</f>
        <v>0</v>
      </c>
      <c r="F28" s="128">
        <f t="shared" si="4"/>
        <v>0</v>
      </c>
      <c r="G28" s="128">
        <f t="shared" si="4"/>
        <v>0</v>
      </c>
      <c r="H28" s="128">
        <f t="shared" si="4"/>
        <v>0</v>
      </c>
      <c r="I28" s="128">
        <f t="shared" si="4"/>
        <v>0</v>
      </c>
      <c r="J28" s="141">
        <f t="shared" si="4"/>
        <v>0</v>
      </c>
    </row>
    <row r="29" spans="2:10" ht="20.100000000000001" customHeight="1" x14ac:dyDescent="0.15">
      <c r="B29" s="598"/>
      <c r="C29" s="594" t="s">
        <v>8</v>
      </c>
      <c r="D29" s="595"/>
      <c r="E29" s="131">
        <f t="shared" ref="E29:J29" si="5">E24+E28</f>
        <v>0</v>
      </c>
      <c r="F29" s="131">
        <f t="shared" si="5"/>
        <v>0</v>
      </c>
      <c r="G29" s="131">
        <f t="shared" si="5"/>
        <v>0</v>
      </c>
      <c r="H29" s="131">
        <f t="shared" si="5"/>
        <v>0</v>
      </c>
      <c r="I29" s="131">
        <f t="shared" si="5"/>
        <v>0</v>
      </c>
      <c r="J29" s="144">
        <f t="shared" si="5"/>
        <v>0</v>
      </c>
    </row>
    <row r="30" spans="2:10" ht="20.100000000000001" customHeight="1" x14ac:dyDescent="0.15">
      <c r="B30" s="599" t="s">
        <v>3</v>
      </c>
      <c r="C30" s="568" t="s">
        <v>6</v>
      </c>
      <c r="D30" s="155"/>
      <c r="E30" s="3"/>
      <c r="F30" s="3"/>
      <c r="G30" s="3"/>
      <c r="H30" s="3"/>
      <c r="I30" s="3"/>
      <c r="J30" s="13"/>
    </row>
    <row r="31" spans="2:10" ht="20.100000000000001" customHeight="1" x14ac:dyDescent="0.15">
      <c r="B31" s="600"/>
      <c r="C31" s="569"/>
      <c r="D31" s="157"/>
      <c r="E31" s="5"/>
      <c r="F31" s="5"/>
      <c r="G31" s="5"/>
      <c r="H31" s="5"/>
      <c r="I31" s="5"/>
      <c r="J31" s="33"/>
    </row>
    <row r="32" spans="2:10" ht="20.100000000000001" customHeight="1" x14ac:dyDescent="0.15">
      <c r="B32" s="600"/>
      <c r="C32" s="569"/>
      <c r="D32" s="156"/>
      <c r="E32" s="4"/>
      <c r="F32" s="4"/>
      <c r="G32" s="4"/>
      <c r="H32" s="4"/>
      <c r="I32" s="4"/>
      <c r="J32" s="14"/>
    </row>
    <row r="33" spans="2:10" ht="20.100000000000001" customHeight="1" x14ac:dyDescent="0.15">
      <c r="B33" s="600"/>
      <c r="C33" s="569"/>
      <c r="D33" s="156"/>
      <c r="E33" s="4"/>
      <c r="F33" s="4"/>
      <c r="G33" s="4"/>
      <c r="H33" s="4"/>
      <c r="I33" s="4"/>
      <c r="J33" s="14"/>
    </row>
    <row r="34" spans="2:10" ht="20.100000000000001" customHeight="1" x14ac:dyDescent="0.15">
      <c r="B34" s="600"/>
      <c r="C34" s="570"/>
      <c r="D34" s="130" t="s">
        <v>7</v>
      </c>
      <c r="E34" s="126">
        <f t="shared" ref="E34:J34" si="6">SUM(E30:E33)</f>
        <v>0</v>
      </c>
      <c r="F34" s="126">
        <f t="shared" si="6"/>
        <v>0</v>
      </c>
      <c r="G34" s="126">
        <f t="shared" si="6"/>
        <v>0</v>
      </c>
      <c r="H34" s="126">
        <f t="shared" si="6"/>
        <v>0</v>
      </c>
      <c r="I34" s="126">
        <f t="shared" si="6"/>
        <v>0</v>
      </c>
      <c r="J34" s="143">
        <f t="shared" si="6"/>
        <v>0</v>
      </c>
    </row>
    <row r="35" spans="2:10" ht="20.100000000000001" customHeight="1" x14ac:dyDescent="0.15">
      <c r="B35" s="600"/>
      <c r="C35" s="571" t="s">
        <v>77</v>
      </c>
      <c r="D35" s="158"/>
      <c r="E35" s="6"/>
      <c r="F35" s="6"/>
      <c r="G35" s="6"/>
      <c r="H35" s="6"/>
      <c r="I35" s="6"/>
      <c r="J35" s="32"/>
    </row>
    <row r="36" spans="2:10" ht="20.100000000000001" customHeight="1" x14ac:dyDescent="0.15">
      <c r="B36" s="600"/>
      <c r="C36" s="572"/>
      <c r="D36" s="156"/>
      <c r="E36" s="4"/>
      <c r="F36" s="4"/>
      <c r="G36" s="4"/>
      <c r="H36" s="4"/>
      <c r="I36" s="4"/>
      <c r="J36" s="14"/>
    </row>
    <row r="37" spans="2:10" ht="20.100000000000001" customHeight="1" x14ac:dyDescent="0.15">
      <c r="B37" s="600"/>
      <c r="C37" s="573"/>
      <c r="D37" s="129" t="s">
        <v>7</v>
      </c>
      <c r="E37" s="128">
        <f t="shared" ref="E37:J37" si="7">SUM(E35:E36)</f>
        <v>0</v>
      </c>
      <c r="F37" s="128">
        <f t="shared" si="7"/>
        <v>0</v>
      </c>
      <c r="G37" s="128">
        <f t="shared" si="7"/>
        <v>0</v>
      </c>
      <c r="H37" s="128">
        <f t="shared" si="7"/>
        <v>0</v>
      </c>
      <c r="I37" s="128">
        <f t="shared" si="7"/>
        <v>0</v>
      </c>
      <c r="J37" s="141">
        <f t="shared" si="7"/>
        <v>0</v>
      </c>
    </row>
    <row r="38" spans="2:10" ht="19.5" customHeight="1" x14ac:dyDescent="0.15">
      <c r="B38" s="601"/>
      <c r="C38" s="602" t="s">
        <v>8</v>
      </c>
      <c r="D38" s="603"/>
      <c r="E38" s="132">
        <f t="shared" ref="E38:J38" si="8">E34+E37</f>
        <v>0</v>
      </c>
      <c r="F38" s="132">
        <f t="shared" si="8"/>
        <v>0</v>
      </c>
      <c r="G38" s="132">
        <f t="shared" si="8"/>
        <v>0</v>
      </c>
      <c r="H38" s="132">
        <f t="shared" si="8"/>
        <v>0</v>
      </c>
      <c r="I38" s="132">
        <f t="shared" si="8"/>
        <v>0</v>
      </c>
      <c r="J38" s="145">
        <f t="shared" si="8"/>
        <v>0</v>
      </c>
    </row>
    <row r="39" spans="2:10" ht="19.5" customHeight="1" x14ac:dyDescent="0.15">
      <c r="B39" s="558" t="s">
        <v>11</v>
      </c>
      <c r="C39" s="559"/>
      <c r="D39" s="560"/>
      <c r="E39" s="135">
        <f t="shared" ref="E39:J39" si="9">E40+E41</f>
        <v>0</v>
      </c>
      <c r="F39" s="135">
        <f t="shared" si="9"/>
        <v>0</v>
      </c>
      <c r="G39" s="135">
        <f t="shared" si="9"/>
        <v>0</v>
      </c>
      <c r="H39" s="135">
        <f t="shared" si="9"/>
        <v>0</v>
      </c>
      <c r="I39" s="135">
        <f t="shared" si="9"/>
        <v>0</v>
      </c>
      <c r="J39" s="146">
        <f t="shared" si="9"/>
        <v>0</v>
      </c>
    </row>
    <row r="40" spans="2:10" ht="19.5" customHeight="1" x14ac:dyDescent="0.15">
      <c r="B40" s="147"/>
      <c r="C40" s="583" t="s">
        <v>10</v>
      </c>
      <c r="D40" s="584"/>
      <c r="E40" s="134">
        <f t="shared" ref="E40:J40" si="10">E13+E24+E34</f>
        <v>0</v>
      </c>
      <c r="F40" s="134">
        <f t="shared" si="10"/>
        <v>0</v>
      </c>
      <c r="G40" s="134">
        <f t="shared" si="10"/>
        <v>0</v>
      </c>
      <c r="H40" s="134">
        <f t="shared" si="10"/>
        <v>0</v>
      </c>
      <c r="I40" s="134">
        <f t="shared" si="10"/>
        <v>0</v>
      </c>
      <c r="J40" s="148">
        <f t="shared" si="10"/>
        <v>0</v>
      </c>
    </row>
    <row r="41" spans="2:10" ht="19.5" customHeight="1" thickBot="1" x14ac:dyDescent="0.2">
      <c r="B41" s="149"/>
      <c r="C41" s="590" t="s">
        <v>12</v>
      </c>
      <c r="D41" s="591"/>
      <c r="E41" s="150">
        <f t="shared" ref="E41:J41" si="11">E18+E28+E37</f>
        <v>0</v>
      </c>
      <c r="F41" s="150">
        <f t="shared" si="11"/>
        <v>0</v>
      </c>
      <c r="G41" s="150">
        <f t="shared" si="11"/>
        <v>0</v>
      </c>
      <c r="H41" s="150">
        <f t="shared" si="11"/>
        <v>0</v>
      </c>
      <c r="I41" s="150">
        <f t="shared" si="11"/>
        <v>0</v>
      </c>
      <c r="J41" s="151">
        <f t="shared" si="11"/>
        <v>0</v>
      </c>
    </row>
    <row r="42" spans="2:10" ht="20.25" customHeight="1" x14ac:dyDescent="0.15">
      <c r="B42" s="585" t="s">
        <v>9</v>
      </c>
      <c r="C42" s="592" t="s">
        <v>139</v>
      </c>
      <c r="D42" s="593"/>
      <c r="E42" s="136"/>
      <c r="F42" s="136"/>
      <c r="G42" s="136"/>
      <c r="H42" s="136"/>
      <c r="I42" s="136"/>
      <c r="J42" s="390"/>
    </row>
    <row r="43" spans="2:10" ht="20.25" customHeight="1" x14ac:dyDescent="0.15">
      <c r="B43" s="586"/>
      <c r="C43" s="561" t="s">
        <v>142</v>
      </c>
      <c r="D43" s="138" t="s">
        <v>70</v>
      </c>
      <c r="E43" s="34"/>
      <c r="F43" s="34"/>
      <c r="G43" s="34"/>
      <c r="H43" s="34"/>
      <c r="I43" s="34"/>
      <c r="J43" s="36"/>
    </row>
    <row r="44" spans="2:10" ht="19.5" customHeight="1" x14ac:dyDescent="0.15">
      <c r="B44" s="586"/>
      <c r="C44" s="562"/>
      <c r="D44" s="139" t="s">
        <v>143</v>
      </c>
      <c r="E44" s="137"/>
      <c r="F44" s="137"/>
      <c r="G44" s="137"/>
      <c r="H44" s="137"/>
      <c r="I44" s="137"/>
      <c r="J44" s="391"/>
    </row>
    <row r="45" spans="2:10" ht="20.25" customHeight="1" thickBot="1" x14ac:dyDescent="0.2">
      <c r="B45" s="587"/>
      <c r="C45" s="588" t="s">
        <v>138</v>
      </c>
      <c r="D45" s="589"/>
      <c r="E45" s="35"/>
      <c r="F45" s="380"/>
      <c r="G45" s="380"/>
      <c r="H45" s="380"/>
      <c r="I45" s="380"/>
      <c r="J45" s="381"/>
    </row>
  </sheetData>
  <mergeCells count="23">
    <mergeCell ref="B20:B29"/>
    <mergeCell ref="B30:B38"/>
    <mergeCell ref="C20:C24"/>
    <mergeCell ref="C38:D38"/>
    <mergeCell ref="C30:C34"/>
    <mergeCell ref="C35:C37"/>
    <mergeCell ref="C25:C28"/>
    <mergeCell ref="B39:D39"/>
    <mergeCell ref="C43:C44"/>
    <mergeCell ref="B2:J2"/>
    <mergeCell ref="B3:C4"/>
    <mergeCell ref="C5:C13"/>
    <mergeCell ref="C14:C18"/>
    <mergeCell ref="B5:B19"/>
    <mergeCell ref="C19:D19"/>
    <mergeCell ref="D3:D4"/>
    <mergeCell ref="E3:J3"/>
    <mergeCell ref="C40:D40"/>
    <mergeCell ref="B42:B45"/>
    <mergeCell ref="C45:D45"/>
    <mergeCell ref="C41:D41"/>
    <mergeCell ref="C42:D42"/>
    <mergeCell ref="C29:D29"/>
  </mergeCells>
  <phoneticPr fontId="2"/>
  <pageMargins left="0.63" right="0.21" top="0.37" bottom="0.42" header="0.35" footer="0.51200000000000001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32BC3-A67B-4F1D-9C18-C4C16B6F6D16}">
  <sheetPr>
    <tabColor rgb="FFFFFFCC"/>
    <pageSetUpPr fitToPage="1"/>
  </sheetPr>
  <dimension ref="A1:F22"/>
  <sheetViews>
    <sheetView workbookViewId="0">
      <selection activeCell="B4" sqref="B4"/>
    </sheetView>
  </sheetViews>
  <sheetFormatPr defaultRowHeight="13.5" x14ac:dyDescent="0.15"/>
  <cols>
    <col min="1" max="1" width="23.75" customWidth="1"/>
    <col min="2" max="6" width="13.375" customWidth="1"/>
  </cols>
  <sheetData>
    <row r="1" spans="1:6" ht="28.5" customHeight="1" x14ac:dyDescent="0.15">
      <c r="A1" s="407"/>
      <c r="B1" s="407" t="s">
        <v>197</v>
      </c>
      <c r="C1" s="407" t="s">
        <v>197</v>
      </c>
      <c r="D1" s="407" t="s">
        <v>197</v>
      </c>
      <c r="E1" s="407" t="s">
        <v>197</v>
      </c>
      <c r="F1" s="407" t="s">
        <v>197</v>
      </c>
    </row>
    <row r="2" spans="1:6" ht="28.5" customHeight="1" x14ac:dyDescent="0.15">
      <c r="A2" s="408" t="s">
        <v>209</v>
      </c>
      <c r="B2" s="407"/>
      <c r="C2" s="407"/>
      <c r="D2" s="407"/>
      <c r="E2" s="407"/>
      <c r="F2" s="407"/>
    </row>
    <row r="3" spans="1:6" ht="28.5" customHeight="1" x14ac:dyDescent="0.15">
      <c r="A3" s="407" t="s">
        <v>210</v>
      </c>
      <c r="B3" s="407"/>
      <c r="C3" s="407"/>
      <c r="D3" s="407"/>
      <c r="E3" s="407"/>
      <c r="F3" s="407"/>
    </row>
    <row r="4" spans="1:6" ht="28.5" customHeight="1" x14ac:dyDescent="0.15">
      <c r="A4" s="407" t="s">
        <v>211</v>
      </c>
      <c r="B4" s="407"/>
      <c r="C4" s="407"/>
      <c r="D4" s="407"/>
      <c r="E4" s="407"/>
      <c r="F4" s="407"/>
    </row>
    <row r="5" spans="1:6" ht="28.5" customHeight="1" x14ac:dyDescent="0.15">
      <c r="A5" s="407" t="s">
        <v>212</v>
      </c>
      <c r="B5" s="407"/>
      <c r="C5" s="407"/>
      <c r="D5" s="407"/>
      <c r="E5" s="407"/>
      <c r="F5" s="407"/>
    </row>
    <row r="6" spans="1:6" ht="28.5" customHeight="1" x14ac:dyDescent="0.15">
      <c r="A6" s="407" t="s">
        <v>213</v>
      </c>
      <c r="B6" s="407"/>
      <c r="C6" s="407"/>
      <c r="D6" s="407"/>
      <c r="E6" s="407"/>
      <c r="F6" s="407"/>
    </row>
    <row r="7" spans="1:6" ht="28.5" customHeight="1" x14ac:dyDescent="0.15">
      <c r="A7" s="407" t="s">
        <v>214</v>
      </c>
      <c r="B7" s="407"/>
      <c r="C7" s="407"/>
      <c r="D7" s="407"/>
      <c r="E7" s="407"/>
      <c r="F7" s="407"/>
    </row>
    <row r="8" spans="1:6" ht="28.5" customHeight="1" x14ac:dyDescent="0.15">
      <c r="A8" s="407" t="s">
        <v>215</v>
      </c>
      <c r="B8" s="407"/>
      <c r="C8" s="407"/>
      <c r="D8" s="407"/>
      <c r="E8" s="407"/>
      <c r="F8" s="407"/>
    </row>
    <row r="9" spans="1:6" ht="28.5" customHeight="1" x14ac:dyDescent="0.15">
      <c r="A9" s="407" t="s">
        <v>216</v>
      </c>
      <c r="B9" s="407"/>
      <c r="C9" s="407"/>
      <c r="D9" s="407"/>
      <c r="E9" s="407"/>
      <c r="F9" s="407"/>
    </row>
    <row r="10" spans="1:6" ht="28.5" customHeight="1" x14ac:dyDescent="0.15">
      <c r="A10" s="407" t="s">
        <v>217</v>
      </c>
      <c r="B10" s="407"/>
      <c r="C10" s="407"/>
      <c r="D10" s="407"/>
      <c r="E10" s="407"/>
      <c r="F10" s="407"/>
    </row>
    <row r="11" spans="1:6" ht="28.5" customHeight="1" x14ac:dyDescent="0.15">
      <c r="A11" s="407" t="s">
        <v>218</v>
      </c>
      <c r="B11" s="407"/>
      <c r="C11" s="407"/>
      <c r="D11" s="407"/>
      <c r="E11" s="407"/>
      <c r="F11" s="407"/>
    </row>
    <row r="12" spans="1:6" ht="28.5" customHeight="1" x14ac:dyDescent="0.15">
      <c r="A12" s="407" t="s">
        <v>219</v>
      </c>
      <c r="B12" s="407"/>
      <c r="C12" s="407"/>
      <c r="D12" s="407"/>
      <c r="E12" s="407"/>
      <c r="F12" s="407"/>
    </row>
    <row r="13" spans="1:6" ht="28.5" customHeight="1" x14ac:dyDescent="0.15">
      <c r="A13" s="407" t="s">
        <v>220</v>
      </c>
      <c r="B13" s="407"/>
      <c r="C13" s="407"/>
      <c r="D13" s="407"/>
      <c r="E13" s="407"/>
      <c r="F13" s="407"/>
    </row>
    <row r="14" spans="1:6" ht="28.5" customHeight="1" x14ac:dyDescent="0.15">
      <c r="A14" s="407" t="s">
        <v>221</v>
      </c>
      <c r="B14" s="407"/>
      <c r="C14" s="407"/>
      <c r="D14" s="407"/>
      <c r="E14" s="407"/>
      <c r="F14" s="407"/>
    </row>
    <row r="15" spans="1:6" ht="28.5" customHeight="1" x14ac:dyDescent="0.15">
      <c r="A15" s="407"/>
      <c r="B15" s="407"/>
      <c r="C15" s="407"/>
      <c r="D15" s="407"/>
      <c r="E15" s="407"/>
      <c r="F15" s="407"/>
    </row>
    <row r="16" spans="1:6" ht="28.5" customHeight="1" x14ac:dyDescent="0.15">
      <c r="A16" s="407"/>
      <c r="B16" s="407"/>
      <c r="C16" s="407"/>
      <c r="D16" s="407"/>
      <c r="E16" s="407"/>
      <c r="F16" s="407"/>
    </row>
    <row r="17" spans="1:6" ht="28.5" customHeight="1" x14ac:dyDescent="0.15">
      <c r="A17" s="407"/>
      <c r="B17" s="407"/>
      <c r="C17" s="407"/>
      <c r="D17" s="407"/>
      <c r="E17" s="407"/>
      <c r="F17" s="407"/>
    </row>
    <row r="18" spans="1:6" ht="28.5" customHeight="1" x14ac:dyDescent="0.15">
      <c r="A18" s="407"/>
      <c r="B18" s="407"/>
      <c r="C18" s="407"/>
      <c r="D18" s="407"/>
      <c r="E18" s="407"/>
      <c r="F18" s="407"/>
    </row>
    <row r="19" spans="1:6" ht="28.5" customHeight="1" x14ac:dyDescent="0.15">
      <c r="A19" s="407"/>
      <c r="B19" s="407"/>
      <c r="C19" s="407"/>
      <c r="D19" s="407"/>
      <c r="E19" s="407"/>
      <c r="F19" s="407"/>
    </row>
    <row r="20" spans="1:6" ht="28.5" customHeight="1" x14ac:dyDescent="0.15">
      <c r="A20" s="407"/>
      <c r="B20" s="407"/>
      <c r="C20" s="407"/>
      <c r="D20" s="407"/>
      <c r="E20" s="407"/>
      <c r="F20" s="407"/>
    </row>
    <row r="21" spans="1:6" ht="28.5" customHeight="1" x14ac:dyDescent="0.15">
      <c r="A21" s="407"/>
      <c r="B21" s="407"/>
      <c r="C21" s="407"/>
      <c r="D21" s="407"/>
      <c r="E21" s="407"/>
      <c r="F21" s="407"/>
    </row>
    <row r="22" spans="1:6" ht="28.5" customHeight="1" x14ac:dyDescent="0.15">
      <c r="A22" s="407"/>
      <c r="B22" s="407"/>
      <c r="C22" s="407"/>
      <c r="D22" s="407"/>
      <c r="E22" s="407"/>
      <c r="F22" s="407"/>
    </row>
  </sheetData>
  <phoneticPr fontId="2"/>
  <pageMargins left="0.7" right="0.7" top="0.75" bottom="0.75" header="0.3" footer="0.3"/>
  <pageSetup paperSize="9"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B1:X38"/>
  <sheetViews>
    <sheetView showZeros="0" view="pageBreakPreview" zoomScale="75" zoomScaleNormal="100" workbookViewId="0">
      <selection activeCell="Q31" sqref="Q31"/>
    </sheetView>
  </sheetViews>
  <sheetFormatPr defaultRowHeight="13.5" x14ac:dyDescent="0.15"/>
  <cols>
    <col min="1" max="1" width="1.75" style="256" customWidth="1"/>
    <col min="2" max="2" width="3.75" style="256" customWidth="1"/>
    <col min="3" max="3" width="3.25" style="256" customWidth="1"/>
    <col min="4" max="4" width="10.75" style="256" customWidth="1"/>
    <col min="5" max="5" width="5.75" style="256" customWidth="1"/>
    <col min="6" max="11" width="11.625" style="256" customWidth="1"/>
    <col min="12" max="12" width="1.5" style="256" customWidth="1"/>
    <col min="13" max="13" width="0.875" style="256" customWidth="1"/>
    <col min="14" max="14" width="4.125" style="256" customWidth="1"/>
    <col min="15" max="15" width="3.25" style="256" customWidth="1"/>
    <col min="16" max="16" width="10.625" style="256" customWidth="1"/>
    <col min="17" max="17" width="5.5" style="255" customWidth="1"/>
    <col min="18" max="18" width="12.25" style="256" customWidth="1"/>
    <col min="19" max="24" width="9.625" style="256" customWidth="1"/>
    <col min="25" max="16384" width="9" style="256"/>
  </cols>
  <sheetData>
    <row r="1" spans="2:24" s="251" customFormat="1" ht="8.25" customHeight="1" x14ac:dyDescent="0.15">
      <c r="Q1" s="252"/>
    </row>
    <row r="2" spans="2:24" ht="49.5" customHeight="1" x14ac:dyDescent="0.15"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253"/>
      <c r="M2" s="253"/>
      <c r="N2" s="253"/>
      <c r="O2" s="253"/>
      <c r="P2" s="253"/>
      <c r="Q2" s="254"/>
      <c r="R2" s="253"/>
      <c r="S2" s="653"/>
      <c r="T2" s="653"/>
      <c r="U2" s="653"/>
      <c r="V2" s="653"/>
      <c r="W2" s="653"/>
      <c r="X2" s="653"/>
    </row>
    <row r="3" spans="2:24" ht="19.5" customHeight="1" x14ac:dyDescent="0.15">
      <c r="B3" s="619" t="s">
        <v>14</v>
      </c>
      <c r="C3" s="613" t="s">
        <v>17</v>
      </c>
      <c r="D3" s="614"/>
      <c r="E3" s="610" t="s">
        <v>74</v>
      </c>
      <c r="F3" s="621" t="s">
        <v>73</v>
      </c>
      <c r="G3" s="621"/>
      <c r="H3" s="621"/>
      <c r="I3" s="621"/>
      <c r="J3" s="621"/>
      <c r="K3" s="621"/>
      <c r="L3" s="257"/>
      <c r="M3" s="258"/>
      <c r="N3" s="619" t="s">
        <v>14</v>
      </c>
      <c r="O3" s="613" t="s">
        <v>17</v>
      </c>
      <c r="P3" s="614"/>
      <c r="Q3" s="651" t="s">
        <v>161</v>
      </c>
      <c r="R3" s="656" t="s">
        <v>162</v>
      </c>
      <c r="S3" s="648" t="s">
        <v>160</v>
      </c>
      <c r="T3" s="649"/>
      <c r="U3" s="649"/>
      <c r="V3" s="649"/>
      <c r="W3" s="649"/>
      <c r="X3" s="650"/>
    </row>
    <row r="4" spans="2:24" ht="19.5" customHeight="1" x14ac:dyDescent="0.15">
      <c r="B4" s="620"/>
      <c r="C4" s="615"/>
      <c r="D4" s="616"/>
      <c r="E4" s="611"/>
      <c r="F4" s="259" t="s">
        <v>0</v>
      </c>
      <c r="G4" s="2" t="s">
        <v>195</v>
      </c>
      <c r="H4" s="2" t="s">
        <v>195</v>
      </c>
      <c r="I4" s="2" t="s">
        <v>195</v>
      </c>
      <c r="J4" s="2" t="s">
        <v>195</v>
      </c>
      <c r="K4" s="2" t="s">
        <v>195</v>
      </c>
      <c r="L4" s="257"/>
      <c r="M4" s="258"/>
      <c r="N4" s="620"/>
      <c r="O4" s="615"/>
      <c r="P4" s="616"/>
      <c r="Q4" s="652"/>
      <c r="R4" s="657"/>
      <c r="S4" s="259" t="s">
        <v>0</v>
      </c>
      <c r="T4" s="2" t="s">
        <v>195</v>
      </c>
      <c r="U4" s="2" t="s">
        <v>195</v>
      </c>
      <c r="V4" s="2" t="s">
        <v>195</v>
      </c>
      <c r="W4" s="2" t="s">
        <v>195</v>
      </c>
      <c r="X4" s="2" t="s">
        <v>195</v>
      </c>
    </row>
    <row r="5" spans="2:24" ht="21.95" customHeight="1" x14ac:dyDescent="0.15">
      <c r="B5" s="622" t="s">
        <v>16</v>
      </c>
      <c r="C5" s="617"/>
      <c r="D5" s="618"/>
      <c r="E5" s="352"/>
      <c r="F5" s="260"/>
      <c r="G5" s="370"/>
      <c r="H5" s="370"/>
      <c r="I5" s="370"/>
      <c r="J5" s="370"/>
      <c r="K5" s="370"/>
      <c r="L5" s="261"/>
      <c r="M5" s="262"/>
      <c r="N5" s="622" t="s">
        <v>16</v>
      </c>
      <c r="O5" s="617" t="str">
        <f>IF(C5="","",C5)</f>
        <v/>
      </c>
      <c r="P5" s="654"/>
      <c r="Q5" s="365"/>
      <c r="R5" s="384"/>
      <c r="S5" s="204"/>
      <c r="T5" s="204"/>
      <c r="U5" s="204"/>
      <c r="V5" s="204"/>
      <c r="W5" s="204"/>
      <c r="X5" s="204"/>
    </row>
    <row r="6" spans="2:24" ht="21.95" customHeight="1" x14ac:dyDescent="0.15">
      <c r="B6" s="623"/>
      <c r="C6" s="626"/>
      <c r="D6" s="609"/>
      <c r="E6" s="353"/>
      <c r="F6" s="264"/>
      <c r="G6" s="366"/>
      <c r="H6" s="366"/>
      <c r="I6" s="366"/>
      <c r="J6" s="366"/>
      <c r="K6" s="366"/>
      <c r="L6" s="261"/>
      <c r="M6" s="262"/>
      <c r="N6" s="623"/>
      <c r="O6" s="626" t="str">
        <f t="shared" ref="O6:O12" si="0">IF(C6="","",C6)</f>
        <v/>
      </c>
      <c r="P6" s="627"/>
      <c r="Q6" s="356"/>
      <c r="R6" s="385"/>
      <c r="S6" s="206"/>
      <c r="T6" s="206"/>
      <c r="U6" s="206"/>
      <c r="V6" s="206"/>
      <c r="W6" s="206"/>
      <c r="X6" s="206"/>
    </row>
    <row r="7" spans="2:24" ht="21.95" customHeight="1" x14ac:dyDescent="0.15">
      <c r="B7" s="623"/>
      <c r="C7" s="626"/>
      <c r="D7" s="627"/>
      <c r="E7" s="353"/>
      <c r="F7" s="264"/>
      <c r="G7" s="366"/>
      <c r="H7" s="366"/>
      <c r="I7" s="366"/>
      <c r="J7" s="366"/>
      <c r="K7" s="366"/>
      <c r="L7" s="261"/>
      <c r="M7" s="262"/>
      <c r="N7" s="623"/>
      <c r="O7" s="626" t="str">
        <f t="shared" si="0"/>
        <v/>
      </c>
      <c r="P7" s="627"/>
      <c r="Q7" s="356"/>
      <c r="R7" s="385"/>
      <c r="S7" s="206"/>
      <c r="T7" s="206"/>
      <c r="U7" s="206"/>
      <c r="V7" s="206"/>
      <c r="W7" s="206"/>
      <c r="X7" s="206"/>
    </row>
    <row r="8" spans="2:24" ht="21.95" customHeight="1" x14ac:dyDescent="0.15">
      <c r="B8" s="623"/>
      <c r="C8" s="608"/>
      <c r="D8" s="609"/>
      <c r="E8" s="263"/>
      <c r="F8" s="264"/>
      <c r="G8" s="264"/>
      <c r="H8" s="264"/>
      <c r="I8" s="264"/>
      <c r="J8" s="264"/>
      <c r="K8" s="264"/>
      <c r="L8" s="261"/>
      <c r="M8" s="262"/>
      <c r="N8" s="623"/>
      <c r="O8" s="626" t="str">
        <f t="shared" si="0"/>
        <v/>
      </c>
      <c r="P8" s="627"/>
      <c r="Q8" s="356"/>
      <c r="R8" s="386"/>
      <c r="S8" s="206"/>
      <c r="T8" s="206"/>
      <c r="U8" s="206"/>
      <c r="V8" s="206"/>
      <c r="W8" s="206"/>
      <c r="X8" s="206"/>
    </row>
    <row r="9" spans="2:24" ht="21.95" customHeight="1" x14ac:dyDescent="0.15">
      <c r="B9" s="623"/>
      <c r="C9" s="608"/>
      <c r="D9" s="609"/>
      <c r="E9" s="263"/>
      <c r="F9" s="266"/>
      <c r="G9" s="266"/>
      <c r="H9" s="266"/>
      <c r="I9" s="266"/>
      <c r="J9" s="266"/>
      <c r="K9" s="266"/>
      <c r="L9" s="261"/>
      <c r="M9" s="262"/>
      <c r="N9" s="623"/>
      <c r="O9" s="608" t="str">
        <f t="shared" si="0"/>
        <v/>
      </c>
      <c r="P9" s="609"/>
      <c r="Q9" s="265"/>
      <c r="R9" s="335"/>
      <c r="S9" s="266"/>
      <c r="T9" s="266"/>
      <c r="U9" s="266"/>
      <c r="V9" s="266"/>
      <c r="W9" s="266"/>
      <c r="X9" s="266"/>
    </row>
    <row r="10" spans="2:24" ht="21.95" customHeight="1" x14ac:dyDescent="0.15">
      <c r="B10" s="623"/>
      <c r="C10" s="608"/>
      <c r="D10" s="609"/>
      <c r="E10" s="263"/>
      <c r="F10" s="264"/>
      <c r="G10" s="264"/>
      <c r="H10" s="264"/>
      <c r="I10" s="264"/>
      <c r="J10" s="264"/>
      <c r="K10" s="264"/>
      <c r="L10" s="261"/>
      <c r="M10" s="262"/>
      <c r="N10" s="623"/>
      <c r="O10" s="608" t="str">
        <f t="shared" si="0"/>
        <v/>
      </c>
      <c r="P10" s="609"/>
      <c r="Q10" s="265"/>
      <c r="R10" s="334"/>
      <c r="S10" s="264"/>
      <c r="T10" s="264"/>
      <c r="U10" s="264"/>
      <c r="V10" s="264"/>
      <c r="W10" s="264"/>
      <c r="X10" s="264"/>
    </row>
    <row r="11" spans="2:24" ht="21.95" customHeight="1" x14ac:dyDescent="0.15">
      <c r="B11" s="623"/>
      <c r="C11" s="608"/>
      <c r="D11" s="609"/>
      <c r="E11" s="263"/>
      <c r="F11" s="264"/>
      <c r="G11" s="264"/>
      <c r="H11" s="264"/>
      <c r="I11" s="264"/>
      <c r="J11" s="264"/>
      <c r="K11" s="264"/>
      <c r="L11" s="261"/>
      <c r="M11" s="262"/>
      <c r="N11" s="623"/>
      <c r="O11" s="608" t="str">
        <f t="shared" si="0"/>
        <v/>
      </c>
      <c r="P11" s="609"/>
      <c r="Q11" s="265"/>
      <c r="R11" s="334"/>
      <c r="S11" s="264"/>
      <c r="T11" s="264"/>
      <c r="U11" s="264"/>
      <c r="V11" s="264"/>
      <c r="W11" s="264"/>
      <c r="X11" s="264"/>
    </row>
    <row r="12" spans="2:24" ht="21.95" customHeight="1" x14ac:dyDescent="0.15">
      <c r="B12" s="623"/>
      <c r="C12" s="624"/>
      <c r="D12" s="625"/>
      <c r="E12" s="267"/>
      <c r="F12" s="268"/>
      <c r="G12" s="268"/>
      <c r="H12" s="268"/>
      <c r="I12" s="268"/>
      <c r="J12" s="268"/>
      <c r="K12" s="268"/>
      <c r="L12" s="261"/>
      <c r="M12" s="262"/>
      <c r="N12" s="623"/>
      <c r="O12" s="624" t="str">
        <f t="shared" si="0"/>
        <v/>
      </c>
      <c r="P12" s="625"/>
      <c r="Q12" s="269"/>
      <c r="R12" s="336"/>
      <c r="S12" s="268"/>
      <c r="T12" s="268"/>
      <c r="U12" s="268"/>
      <c r="V12" s="268"/>
      <c r="W12" s="268"/>
      <c r="X12" s="268"/>
    </row>
    <row r="13" spans="2:24" ht="21.95" customHeight="1" x14ac:dyDescent="0.15">
      <c r="B13" s="623"/>
      <c r="C13" s="647" t="s">
        <v>8</v>
      </c>
      <c r="D13" s="647"/>
      <c r="E13" s="647"/>
      <c r="F13" s="270">
        <f t="shared" ref="F13:K13" si="1">SUM(F5:F12)</f>
        <v>0</v>
      </c>
      <c r="G13" s="270">
        <f t="shared" si="1"/>
        <v>0</v>
      </c>
      <c r="H13" s="270">
        <f t="shared" si="1"/>
        <v>0</v>
      </c>
      <c r="I13" s="270">
        <f t="shared" si="1"/>
        <v>0</v>
      </c>
      <c r="J13" s="270">
        <f t="shared" si="1"/>
        <v>0</v>
      </c>
      <c r="K13" s="270">
        <f t="shared" si="1"/>
        <v>0</v>
      </c>
      <c r="L13" s="271"/>
      <c r="M13" s="272"/>
      <c r="N13" s="623"/>
      <c r="O13" s="647" t="s">
        <v>8</v>
      </c>
      <c r="P13" s="647"/>
      <c r="Q13" s="647"/>
      <c r="R13" s="337">
        <f>SUM(R5:R12)</f>
        <v>0</v>
      </c>
      <c r="S13" s="270">
        <f t="shared" ref="S13:X13" si="2">SUM(S5:S12)</f>
        <v>0</v>
      </c>
      <c r="T13" s="270">
        <f t="shared" si="2"/>
        <v>0</v>
      </c>
      <c r="U13" s="270">
        <f t="shared" si="2"/>
        <v>0</v>
      </c>
      <c r="V13" s="270">
        <f t="shared" si="2"/>
        <v>0</v>
      </c>
      <c r="W13" s="270">
        <f t="shared" si="2"/>
        <v>0</v>
      </c>
      <c r="X13" s="270">
        <f t="shared" si="2"/>
        <v>0</v>
      </c>
    </row>
    <row r="14" spans="2:24" ht="21.95" customHeight="1" x14ac:dyDescent="0.15">
      <c r="B14" s="635" t="s">
        <v>15</v>
      </c>
      <c r="C14" s="626"/>
      <c r="D14" s="609"/>
      <c r="E14" s="355"/>
      <c r="F14" s="260"/>
      <c r="G14" s="260"/>
      <c r="H14" s="260"/>
      <c r="I14" s="260"/>
      <c r="J14" s="260"/>
      <c r="K14" s="260"/>
      <c r="L14" s="261"/>
      <c r="M14" s="262"/>
      <c r="N14" s="635" t="s">
        <v>15</v>
      </c>
      <c r="O14" s="608" t="str">
        <f t="shared" ref="O14:O27" si="3">IF(C14="","",C14)</f>
        <v/>
      </c>
      <c r="P14" s="609"/>
      <c r="Q14" s="357"/>
      <c r="R14" s="339"/>
      <c r="S14" s="260"/>
      <c r="T14" s="260"/>
      <c r="U14" s="260"/>
      <c r="V14" s="260"/>
      <c r="W14" s="260"/>
      <c r="X14" s="260"/>
    </row>
    <row r="15" spans="2:24" ht="21.95" customHeight="1" x14ac:dyDescent="0.15">
      <c r="B15" s="636"/>
      <c r="C15" s="626"/>
      <c r="D15" s="609"/>
      <c r="E15" s="354"/>
      <c r="F15" s="264"/>
      <c r="G15" s="264"/>
      <c r="H15" s="264"/>
      <c r="I15" s="264"/>
      <c r="J15" s="264"/>
      <c r="K15" s="264"/>
      <c r="L15" s="261"/>
      <c r="M15" s="262"/>
      <c r="N15" s="636"/>
      <c r="O15" s="608" t="str">
        <f t="shared" si="3"/>
        <v/>
      </c>
      <c r="P15" s="609"/>
      <c r="Q15" s="358"/>
      <c r="R15" s="340"/>
      <c r="S15" s="264"/>
      <c r="T15" s="264"/>
      <c r="U15" s="264"/>
      <c r="V15" s="264"/>
      <c r="W15" s="264"/>
      <c r="X15" s="264"/>
    </row>
    <row r="16" spans="2:24" ht="21.95" customHeight="1" x14ac:dyDescent="0.15">
      <c r="B16" s="636"/>
      <c r="C16" s="626"/>
      <c r="D16" s="609"/>
      <c r="E16" s="354"/>
      <c r="F16" s="264"/>
      <c r="G16" s="264"/>
      <c r="H16" s="264"/>
      <c r="I16" s="264"/>
      <c r="J16" s="361"/>
      <c r="K16" s="264"/>
      <c r="L16" s="261"/>
      <c r="M16" s="262"/>
      <c r="N16" s="636"/>
      <c r="O16" s="608" t="str">
        <f t="shared" si="3"/>
        <v/>
      </c>
      <c r="P16" s="609"/>
      <c r="Q16" s="358"/>
      <c r="R16" s="387"/>
      <c r="S16" s="366"/>
      <c r="T16" s="366"/>
      <c r="U16" s="366"/>
      <c r="V16" s="366"/>
      <c r="W16" s="366"/>
      <c r="X16" s="366"/>
    </row>
    <row r="17" spans="2:24" ht="21.95" customHeight="1" x14ac:dyDescent="0.15">
      <c r="B17" s="636"/>
      <c r="C17" s="626"/>
      <c r="D17" s="609"/>
      <c r="E17" s="354"/>
      <c r="F17" s="264"/>
      <c r="G17" s="264"/>
      <c r="H17" s="264"/>
      <c r="I17" s="264"/>
      <c r="J17" s="264"/>
      <c r="K17" s="264"/>
      <c r="L17" s="261"/>
      <c r="M17" s="262"/>
      <c r="N17" s="636"/>
      <c r="O17" s="608" t="str">
        <f t="shared" si="3"/>
        <v/>
      </c>
      <c r="P17" s="609"/>
      <c r="Q17" s="358"/>
      <c r="R17" s="387"/>
      <c r="S17" s="366"/>
      <c r="T17" s="366"/>
      <c r="U17" s="366"/>
      <c r="V17" s="366"/>
      <c r="W17" s="366"/>
      <c r="X17" s="366"/>
    </row>
    <row r="18" spans="2:24" ht="21.95" customHeight="1" x14ac:dyDescent="0.15">
      <c r="B18" s="636"/>
      <c r="C18" s="626"/>
      <c r="D18" s="646"/>
      <c r="E18" s="354"/>
      <c r="F18" s="264"/>
      <c r="G18" s="264"/>
      <c r="H18" s="264"/>
      <c r="I18" s="264"/>
      <c r="J18" s="264"/>
      <c r="K18" s="264"/>
      <c r="L18" s="261"/>
      <c r="M18" s="262"/>
      <c r="N18" s="636"/>
      <c r="O18" s="608" t="str">
        <f t="shared" si="3"/>
        <v/>
      </c>
      <c r="P18" s="609"/>
      <c r="Q18" s="358"/>
      <c r="R18" s="387"/>
      <c r="S18" s="366"/>
      <c r="T18" s="366"/>
      <c r="U18" s="366"/>
      <c r="V18" s="366"/>
      <c r="W18" s="366"/>
      <c r="X18" s="366"/>
    </row>
    <row r="19" spans="2:24" ht="21.95" customHeight="1" x14ac:dyDescent="0.15">
      <c r="B19" s="636"/>
      <c r="C19" s="626"/>
      <c r="D19" s="609"/>
      <c r="E19" s="354"/>
      <c r="F19" s="264"/>
      <c r="G19" s="264"/>
      <c r="H19" s="264"/>
      <c r="I19" s="264"/>
      <c r="J19" s="264"/>
      <c r="K19" s="264"/>
      <c r="L19" s="261"/>
      <c r="M19" s="262"/>
      <c r="N19" s="636"/>
      <c r="O19" s="608" t="str">
        <f t="shared" si="3"/>
        <v/>
      </c>
      <c r="P19" s="609"/>
      <c r="Q19" s="358"/>
      <c r="R19" s="340"/>
      <c r="S19" s="264"/>
      <c r="T19" s="264"/>
      <c r="U19" s="264"/>
      <c r="V19" s="264"/>
      <c r="W19" s="366"/>
      <c r="X19" s="264"/>
    </row>
    <row r="20" spans="2:24" ht="21.95" customHeight="1" x14ac:dyDescent="0.15">
      <c r="B20" s="636"/>
      <c r="C20" s="626"/>
      <c r="D20" s="609"/>
      <c r="E20" s="354"/>
      <c r="F20" s="264"/>
      <c r="G20" s="264"/>
      <c r="H20" s="264"/>
      <c r="I20" s="264"/>
      <c r="J20" s="264"/>
      <c r="K20" s="264"/>
      <c r="L20" s="261"/>
      <c r="M20" s="262"/>
      <c r="N20" s="636"/>
      <c r="O20" s="608" t="str">
        <f t="shared" si="3"/>
        <v/>
      </c>
      <c r="P20" s="609"/>
      <c r="Q20" s="358"/>
      <c r="R20" s="340"/>
      <c r="S20" s="264"/>
      <c r="T20" s="264"/>
      <c r="U20" s="264"/>
      <c r="V20" s="264"/>
      <c r="W20" s="361"/>
      <c r="X20" s="264"/>
    </row>
    <row r="21" spans="2:24" ht="21.95" customHeight="1" x14ac:dyDescent="0.15">
      <c r="B21" s="636"/>
      <c r="C21" s="626"/>
      <c r="D21" s="609"/>
      <c r="E21" s="354"/>
      <c r="F21" s="266"/>
      <c r="G21" s="266"/>
      <c r="H21" s="266"/>
      <c r="I21" s="266"/>
      <c r="J21" s="266"/>
      <c r="K21" s="266"/>
      <c r="L21" s="261"/>
      <c r="M21" s="262"/>
      <c r="N21" s="636"/>
      <c r="O21" s="608" t="str">
        <f t="shared" si="3"/>
        <v/>
      </c>
      <c r="P21" s="609"/>
      <c r="Q21" s="358"/>
      <c r="R21" s="341"/>
      <c r="S21" s="266"/>
      <c r="T21" s="266"/>
      <c r="U21" s="266"/>
      <c r="V21" s="266"/>
      <c r="W21" s="266"/>
      <c r="X21" s="266"/>
    </row>
    <row r="22" spans="2:24" ht="21.95" customHeight="1" x14ac:dyDescent="0.15">
      <c r="B22" s="636"/>
      <c r="C22" s="626"/>
      <c r="D22" s="609"/>
      <c r="E22" s="354"/>
      <c r="F22" s="266"/>
      <c r="G22" s="266"/>
      <c r="H22" s="266"/>
      <c r="I22" s="266"/>
      <c r="J22" s="266"/>
      <c r="K22" s="266"/>
      <c r="L22" s="261"/>
      <c r="M22" s="262"/>
      <c r="N22" s="636"/>
      <c r="O22" s="608" t="str">
        <f t="shared" si="3"/>
        <v/>
      </c>
      <c r="P22" s="609"/>
      <c r="Q22" s="358"/>
      <c r="R22" s="341"/>
      <c r="S22" s="266"/>
      <c r="T22" s="266"/>
      <c r="U22" s="266"/>
      <c r="V22" s="266"/>
      <c r="W22" s="266"/>
      <c r="X22" s="266"/>
    </row>
    <row r="23" spans="2:24" ht="21.95" customHeight="1" x14ac:dyDescent="0.15">
      <c r="B23" s="636"/>
      <c r="C23" s="608"/>
      <c r="D23" s="609"/>
      <c r="E23" s="273"/>
      <c r="F23" s="264"/>
      <c r="G23" s="264"/>
      <c r="H23" s="264"/>
      <c r="I23" s="264"/>
      <c r="J23" s="264"/>
      <c r="K23" s="264"/>
      <c r="L23" s="261"/>
      <c r="M23" s="262"/>
      <c r="N23" s="636"/>
      <c r="O23" s="608" t="str">
        <f t="shared" si="3"/>
        <v/>
      </c>
      <c r="P23" s="609"/>
      <c r="Q23" s="274"/>
      <c r="R23" s="340"/>
      <c r="S23" s="264"/>
      <c r="T23" s="264"/>
      <c r="U23" s="264"/>
      <c r="V23" s="264"/>
      <c r="W23" s="264"/>
      <c r="X23" s="264"/>
    </row>
    <row r="24" spans="2:24" ht="21.95" customHeight="1" x14ac:dyDescent="0.15">
      <c r="B24" s="636"/>
      <c r="C24" s="608"/>
      <c r="D24" s="609"/>
      <c r="E24" s="273"/>
      <c r="F24" s="266"/>
      <c r="G24" s="266"/>
      <c r="H24" s="266"/>
      <c r="I24" s="266"/>
      <c r="J24" s="266"/>
      <c r="K24" s="266"/>
      <c r="L24" s="261"/>
      <c r="M24" s="262"/>
      <c r="N24" s="636"/>
      <c r="O24" s="608" t="str">
        <f t="shared" si="3"/>
        <v/>
      </c>
      <c r="P24" s="609"/>
      <c r="Q24" s="274"/>
      <c r="R24" s="341"/>
      <c r="S24" s="266"/>
      <c r="T24" s="266"/>
      <c r="U24" s="266"/>
      <c r="V24" s="266"/>
      <c r="W24" s="266"/>
      <c r="X24" s="266"/>
    </row>
    <row r="25" spans="2:24" ht="21.95" customHeight="1" x14ac:dyDescent="0.15">
      <c r="B25" s="636"/>
      <c r="C25" s="608"/>
      <c r="D25" s="609"/>
      <c r="E25" s="273"/>
      <c r="F25" s="264"/>
      <c r="G25" s="264"/>
      <c r="H25" s="264"/>
      <c r="I25" s="264"/>
      <c r="J25" s="264"/>
      <c r="K25" s="264"/>
      <c r="L25" s="261"/>
      <c r="M25" s="262"/>
      <c r="N25" s="636"/>
      <c r="O25" s="608" t="str">
        <f t="shared" si="3"/>
        <v/>
      </c>
      <c r="P25" s="609"/>
      <c r="Q25" s="274"/>
      <c r="R25" s="340"/>
      <c r="S25" s="264"/>
      <c r="T25" s="264"/>
      <c r="U25" s="264"/>
      <c r="V25" s="264"/>
      <c r="W25" s="264"/>
      <c r="X25" s="264"/>
    </row>
    <row r="26" spans="2:24" ht="21.95" customHeight="1" x14ac:dyDescent="0.15">
      <c r="B26" s="636"/>
      <c r="C26" s="608"/>
      <c r="D26" s="609"/>
      <c r="E26" s="273"/>
      <c r="F26" s="264"/>
      <c r="G26" s="264"/>
      <c r="H26" s="264"/>
      <c r="I26" s="264"/>
      <c r="J26" s="264"/>
      <c r="K26" s="264"/>
      <c r="L26" s="261"/>
      <c r="M26" s="262"/>
      <c r="N26" s="636"/>
      <c r="O26" s="608" t="str">
        <f t="shared" si="3"/>
        <v/>
      </c>
      <c r="P26" s="609"/>
      <c r="Q26" s="274"/>
      <c r="R26" s="340"/>
      <c r="S26" s="264"/>
      <c r="T26" s="264"/>
      <c r="U26" s="264"/>
      <c r="V26" s="264"/>
      <c r="W26" s="264"/>
      <c r="X26" s="264"/>
    </row>
    <row r="27" spans="2:24" ht="21.95" customHeight="1" x14ac:dyDescent="0.15">
      <c r="B27" s="636"/>
      <c r="C27" s="608"/>
      <c r="D27" s="609"/>
      <c r="E27" s="275"/>
      <c r="F27" s="268"/>
      <c r="G27" s="268"/>
      <c r="H27" s="268"/>
      <c r="I27" s="268"/>
      <c r="J27" s="268"/>
      <c r="K27" s="268"/>
      <c r="L27" s="261"/>
      <c r="M27" s="262"/>
      <c r="N27" s="636"/>
      <c r="O27" s="608" t="str">
        <f t="shared" si="3"/>
        <v/>
      </c>
      <c r="P27" s="609"/>
      <c r="Q27" s="276"/>
      <c r="R27" s="342"/>
      <c r="S27" s="268"/>
      <c r="T27" s="268"/>
      <c r="U27" s="268"/>
      <c r="V27" s="268"/>
      <c r="W27" s="268"/>
      <c r="X27" s="268"/>
    </row>
    <row r="28" spans="2:24" ht="21.95" customHeight="1" x14ac:dyDescent="0.15">
      <c r="B28" s="637"/>
      <c r="C28" s="630" t="s">
        <v>8</v>
      </c>
      <c r="D28" s="630"/>
      <c r="E28" s="630"/>
      <c r="F28" s="277">
        <f t="shared" ref="F28:K28" si="4">SUM(F14:F27)</f>
        <v>0</v>
      </c>
      <c r="G28" s="277">
        <f t="shared" si="4"/>
        <v>0</v>
      </c>
      <c r="H28" s="277">
        <f t="shared" si="4"/>
        <v>0</v>
      </c>
      <c r="I28" s="277">
        <f t="shared" si="4"/>
        <v>0</v>
      </c>
      <c r="J28" s="277">
        <f t="shared" si="4"/>
        <v>0</v>
      </c>
      <c r="K28" s="277">
        <f t="shared" si="4"/>
        <v>0</v>
      </c>
      <c r="L28" s="271"/>
      <c r="M28" s="272"/>
      <c r="N28" s="637"/>
      <c r="O28" s="630" t="s">
        <v>8</v>
      </c>
      <c r="P28" s="630"/>
      <c r="Q28" s="630"/>
      <c r="R28" s="343">
        <f>SUM(R14:R27)</f>
        <v>0</v>
      </c>
      <c r="S28" s="277">
        <f t="shared" ref="S28:X28" si="5">SUM(S14:S27)</f>
        <v>0</v>
      </c>
      <c r="T28" s="277">
        <f t="shared" si="5"/>
        <v>0</v>
      </c>
      <c r="U28" s="277">
        <f t="shared" si="5"/>
        <v>0</v>
      </c>
      <c r="V28" s="277">
        <f t="shared" si="5"/>
        <v>0</v>
      </c>
      <c r="W28" s="277">
        <f t="shared" si="5"/>
        <v>0</v>
      </c>
      <c r="X28" s="277">
        <f t="shared" si="5"/>
        <v>0</v>
      </c>
    </row>
    <row r="29" spans="2:24" ht="21.95" customHeight="1" thickBot="1" x14ac:dyDescent="0.2">
      <c r="B29" s="634" t="s">
        <v>63</v>
      </c>
      <c r="C29" s="634"/>
      <c r="D29" s="634"/>
      <c r="E29" s="634"/>
      <c r="F29" s="278">
        <f t="shared" ref="F29:K29" si="6">F13+F28</f>
        <v>0</v>
      </c>
      <c r="G29" s="278">
        <f t="shared" si="6"/>
        <v>0</v>
      </c>
      <c r="H29" s="278">
        <f t="shared" si="6"/>
        <v>0</v>
      </c>
      <c r="I29" s="278">
        <f t="shared" si="6"/>
        <v>0</v>
      </c>
      <c r="J29" s="278">
        <f t="shared" si="6"/>
        <v>0</v>
      </c>
      <c r="K29" s="278">
        <f t="shared" si="6"/>
        <v>0</v>
      </c>
      <c r="L29" s="271"/>
      <c r="M29" s="272"/>
      <c r="N29" s="655" t="s">
        <v>63</v>
      </c>
      <c r="O29" s="655"/>
      <c r="P29" s="655"/>
      <c r="Q29" s="655"/>
      <c r="R29" s="338">
        <f>R13+R28</f>
        <v>0</v>
      </c>
      <c r="S29" s="279">
        <f t="shared" ref="S29:X29" si="7">S13+S28</f>
        <v>0</v>
      </c>
      <c r="T29" s="279">
        <f t="shared" si="7"/>
        <v>0</v>
      </c>
      <c r="U29" s="279">
        <f t="shared" si="7"/>
        <v>0</v>
      </c>
      <c r="V29" s="279">
        <f t="shared" si="7"/>
        <v>0</v>
      </c>
      <c r="W29" s="279">
        <f t="shared" si="7"/>
        <v>0</v>
      </c>
      <c r="X29" s="279">
        <f t="shared" si="7"/>
        <v>0</v>
      </c>
    </row>
    <row r="30" spans="2:24" ht="21.95" customHeight="1" x14ac:dyDescent="0.15">
      <c r="B30" s="641" t="s">
        <v>72</v>
      </c>
      <c r="C30" s="638" t="s">
        <v>70</v>
      </c>
      <c r="D30" s="639"/>
      <c r="E30" s="640"/>
      <c r="F30" s="382"/>
      <c r="G30" s="382"/>
      <c r="H30" s="382"/>
      <c r="I30" s="382"/>
      <c r="J30" s="382"/>
      <c r="K30" s="383"/>
      <c r="L30" s="280"/>
      <c r="M30" s="280"/>
      <c r="N30" s="280"/>
      <c r="O30" s="280"/>
      <c r="P30" s="280"/>
      <c r="Q30" s="281"/>
      <c r="R30" s="280"/>
    </row>
    <row r="31" spans="2:24" ht="21.95" customHeight="1" x14ac:dyDescent="0.15">
      <c r="B31" s="642"/>
      <c r="C31" s="631" t="s">
        <v>71</v>
      </c>
      <c r="D31" s="628" t="s">
        <v>196</v>
      </c>
      <c r="E31" s="629"/>
      <c r="F31" s="370"/>
      <c r="G31" s="403"/>
      <c r="H31" s="370"/>
      <c r="I31" s="370"/>
      <c r="J31" s="370"/>
      <c r="K31" s="371"/>
      <c r="L31" s="280"/>
      <c r="M31" s="280"/>
      <c r="N31" s="280"/>
      <c r="O31" s="280"/>
      <c r="P31" s="280"/>
      <c r="Q31" s="281"/>
      <c r="R31" s="280"/>
    </row>
    <row r="32" spans="2:24" ht="21.95" customHeight="1" x14ac:dyDescent="0.15">
      <c r="B32" s="642"/>
      <c r="C32" s="632"/>
      <c r="D32" s="604" t="s">
        <v>107</v>
      </c>
      <c r="E32" s="604"/>
      <c r="F32" s="366"/>
      <c r="G32" s="404"/>
      <c r="H32" s="366"/>
      <c r="I32" s="366"/>
      <c r="J32" s="366"/>
      <c r="K32" s="372"/>
      <c r="L32" s="280"/>
      <c r="M32" s="280"/>
      <c r="N32" s="280"/>
      <c r="O32" s="280"/>
      <c r="P32" s="280"/>
      <c r="Q32" s="281"/>
      <c r="R32" s="280"/>
    </row>
    <row r="33" spans="2:18" ht="21.95" customHeight="1" x14ac:dyDescent="0.15">
      <c r="B33" s="642"/>
      <c r="C33" s="632"/>
      <c r="D33" s="604" t="s">
        <v>106</v>
      </c>
      <c r="E33" s="604"/>
      <c r="F33" s="264"/>
      <c r="G33" s="264"/>
      <c r="H33" s="264"/>
      <c r="I33" s="264"/>
      <c r="J33" s="264"/>
      <c r="K33" s="282"/>
      <c r="L33" s="280"/>
      <c r="M33" s="280"/>
      <c r="N33" s="280"/>
      <c r="O33" s="280"/>
      <c r="P33" s="280"/>
      <c r="Q33" s="281"/>
      <c r="R33" s="280"/>
    </row>
    <row r="34" spans="2:18" ht="21.95" customHeight="1" x14ac:dyDescent="0.15">
      <c r="B34" s="642"/>
      <c r="C34" s="632"/>
      <c r="D34" s="604" t="s">
        <v>105</v>
      </c>
      <c r="E34" s="604"/>
      <c r="F34" s="264"/>
      <c r="G34" s="264"/>
      <c r="H34" s="264"/>
      <c r="I34" s="264"/>
      <c r="J34" s="264"/>
      <c r="K34" s="282"/>
      <c r="L34" s="280"/>
      <c r="M34" s="280"/>
      <c r="N34" s="280"/>
      <c r="O34" s="280"/>
      <c r="P34" s="280"/>
      <c r="Q34" s="281"/>
      <c r="R34" s="280"/>
    </row>
    <row r="35" spans="2:18" ht="21.95" customHeight="1" x14ac:dyDescent="0.15">
      <c r="B35" s="642"/>
      <c r="C35" s="632"/>
      <c r="D35" s="604" t="s">
        <v>118</v>
      </c>
      <c r="E35" s="604"/>
      <c r="F35" s="264"/>
      <c r="G35" s="264"/>
      <c r="H35" s="264"/>
      <c r="I35" s="264"/>
      <c r="J35" s="264"/>
      <c r="K35" s="282"/>
      <c r="L35" s="280"/>
      <c r="M35" s="280"/>
      <c r="N35" s="280"/>
      <c r="O35" s="280"/>
      <c r="P35" s="280"/>
      <c r="Q35" s="281"/>
      <c r="R35" s="280"/>
    </row>
    <row r="36" spans="2:18" ht="21.95" customHeight="1" x14ac:dyDescent="0.15">
      <c r="B36" s="642"/>
      <c r="C36" s="632"/>
      <c r="D36" s="644"/>
      <c r="E36" s="644"/>
      <c r="F36" s="283"/>
      <c r="G36" s="283"/>
      <c r="H36" s="283"/>
      <c r="I36" s="283"/>
      <c r="J36" s="283"/>
      <c r="K36" s="284"/>
      <c r="L36" s="280"/>
      <c r="M36" s="280"/>
      <c r="N36" s="280"/>
      <c r="O36" s="280"/>
      <c r="P36" s="280"/>
      <c r="Q36" s="281"/>
      <c r="R36" s="280"/>
    </row>
    <row r="37" spans="2:18" ht="21.95" customHeight="1" x14ac:dyDescent="0.15">
      <c r="B37" s="642"/>
      <c r="C37" s="633"/>
      <c r="D37" s="645" t="s">
        <v>7</v>
      </c>
      <c r="E37" s="645"/>
      <c r="F37" s="285">
        <f t="shared" ref="F37:K37" si="8">SUM(F31:F36)</f>
        <v>0</v>
      </c>
      <c r="G37" s="285">
        <f t="shared" si="8"/>
        <v>0</v>
      </c>
      <c r="H37" s="285">
        <f t="shared" si="8"/>
        <v>0</v>
      </c>
      <c r="I37" s="285">
        <f t="shared" si="8"/>
        <v>0</v>
      </c>
      <c r="J37" s="285">
        <f t="shared" si="8"/>
        <v>0</v>
      </c>
      <c r="K37" s="286">
        <f t="shared" si="8"/>
        <v>0</v>
      </c>
      <c r="L37" s="287"/>
      <c r="M37" s="287"/>
      <c r="N37" s="287"/>
      <c r="O37" s="287"/>
      <c r="P37" s="287"/>
      <c r="Q37" s="288"/>
      <c r="R37" s="287"/>
    </row>
    <row r="38" spans="2:18" ht="21.95" customHeight="1" thickBot="1" x14ac:dyDescent="0.2">
      <c r="B38" s="643"/>
      <c r="C38" s="605" t="s">
        <v>18</v>
      </c>
      <c r="D38" s="606"/>
      <c r="E38" s="607"/>
      <c r="F38" s="289">
        <f t="shared" ref="F38:K38" si="9">F30+F37</f>
        <v>0</v>
      </c>
      <c r="G38" s="289">
        <f t="shared" si="9"/>
        <v>0</v>
      </c>
      <c r="H38" s="289">
        <f t="shared" si="9"/>
        <v>0</v>
      </c>
      <c r="I38" s="289">
        <f t="shared" si="9"/>
        <v>0</v>
      </c>
      <c r="J38" s="289">
        <f t="shared" si="9"/>
        <v>0</v>
      </c>
      <c r="K38" s="290">
        <f t="shared" si="9"/>
        <v>0</v>
      </c>
      <c r="L38" s="287"/>
      <c r="M38" s="287"/>
      <c r="N38" s="287"/>
      <c r="O38" s="287"/>
      <c r="P38" s="287"/>
      <c r="Q38" s="288"/>
      <c r="R38" s="287"/>
    </row>
  </sheetData>
  <mergeCells count="76">
    <mergeCell ref="O27:P27"/>
    <mergeCell ref="O28:Q28"/>
    <mergeCell ref="N29:Q29"/>
    <mergeCell ref="R3:R4"/>
    <mergeCell ref="O23:P23"/>
    <mergeCell ref="O24:P24"/>
    <mergeCell ref="O25:P25"/>
    <mergeCell ref="O26:P26"/>
    <mergeCell ref="N14:N28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N5:N13"/>
    <mergeCell ref="O5:P5"/>
    <mergeCell ref="O6:P6"/>
    <mergeCell ref="O7:P7"/>
    <mergeCell ref="O8:P8"/>
    <mergeCell ref="O9:P9"/>
    <mergeCell ref="O10:P10"/>
    <mergeCell ref="O11:P11"/>
    <mergeCell ref="O12:P12"/>
    <mergeCell ref="O13:Q13"/>
    <mergeCell ref="S3:X3"/>
    <mergeCell ref="N3:N4"/>
    <mergeCell ref="O3:P4"/>
    <mergeCell ref="Q3:Q4"/>
    <mergeCell ref="S2:X2"/>
    <mergeCell ref="C18:D18"/>
    <mergeCell ref="C19:D19"/>
    <mergeCell ref="C20:D20"/>
    <mergeCell ref="C13:E13"/>
    <mergeCell ref="C16:D16"/>
    <mergeCell ref="C17:D17"/>
    <mergeCell ref="C15:D15"/>
    <mergeCell ref="C14:D14"/>
    <mergeCell ref="C24:D24"/>
    <mergeCell ref="C25:D25"/>
    <mergeCell ref="C27:D27"/>
    <mergeCell ref="D31:E31"/>
    <mergeCell ref="C28:E28"/>
    <mergeCell ref="C31:C37"/>
    <mergeCell ref="B29:E29"/>
    <mergeCell ref="B14:B28"/>
    <mergeCell ref="C30:E30"/>
    <mergeCell ref="C22:D22"/>
    <mergeCell ref="C23:D23"/>
    <mergeCell ref="B30:B38"/>
    <mergeCell ref="C21:D21"/>
    <mergeCell ref="D36:E36"/>
    <mergeCell ref="D37:E37"/>
    <mergeCell ref="D32:E32"/>
    <mergeCell ref="E3:E4"/>
    <mergeCell ref="B2:K2"/>
    <mergeCell ref="C3:D4"/>
    <mergeCell ref="C5:D5"/>
    <mergeCell ref="B3:B4"/>
    <mergeCell ref="F3:K3"/>
    <mergeCell ref="B5:B13"/>
    <mergeCell ref="C12:D12"/>
    <mergeCell ref="C6:D6"/>
    <mergeCell ref="C7:D7"/>
    <mergeCell ref="C8:D8"/>
    <mergeCell ref="C10:D10"/>
    <mergeCell ref="C11:D11"/>
    <mergeCell ref="C9:D9"/>
    <mergeCell ref="D33:E33"/>
    <mergeCell ref="C38:E38"/>
    <mergeCell ref="D34:E34"/>
    <mergeCell ref="D35:E35"/>
    <mergeCell ref="C26:D26"/>
  </mergeCells>
  <phoneticPr fontId="2"/>
  <pageMargins left="0.47" right="0.37" top="0.38" bottom="0.4" header="0.42" footer="0.38"/>
  <pageSetup paperSize="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1"/>
    <pageSetUpPr fitToPage="1"/>
  </sheetPr>
  <dimension ref="A1:W125"/>
  <sheetViews>
    <sheetView showZeros="0" view="pageBreakPreview" zoomScale="75" zoomScaleNormal="75" zoomScaleSheetLayoutView="75" workbookViewId="0">
      <pane xSplit="1" ySplit="3" topLeftCell="B4" activePane="bottomRight" state="frozen"/>
      <selection activeCell="D8" sqref="D8"/>
      <selection pane="topRight" activeCell="D8" sqref="D8"/>
      <selection pane="bottomLeft" activeCell="D8" sqref="D8"/>
      <selection pane="bottomRight" activeCell="H21" sqref="H21"/>
    </sheetView>
  </sheetViews>
  <sheetFormatPr defaultRowHeight="13.5" x14ac:dyDescent="0.15"/>
  <cols>
    <col min="1" max="1" width="3.875" customWidth="1"/>
    <col min="2" max="2" width="14.875" customWidth="1"/>
    <col min="3" max="3" width="12.375" customWidth="1"/>
    <col min="4" max="4" width="14.75" customWidth="1"/>
    <col min="5" max="5" width="6.375" customWidth="1"/>
    <col min="6" max="6" width="12.375" customWidth="1"/>
    <col min="7" max="7" width="5.875" customWidth="1"/>
    <col min="8" max="13" width="10.625" customWidth="1"/>
    <col min="14" max="29" width="12.625" customWidth="1"/>
  </cols>
  <sheetData>
    <row r="1" spans="1:23" ht="48.75" customHeight="1" x14ac:dyDescent="0.15">
      <c r="A1" s="8"/>
    </row>
    <row r="2" spans="1:23" ht="33.75" customHeight="1" x14ac:dyDescent="0.2">
      <c r="L2" s="663" t="s">
        <v>122</v>
      </c>
      <c r="M2" s="663"/>
    </row>
    <row r="3" spans="1:23" ht="39.75" customHeight="1" thickBot="1" x14ac:dyDescent="0.2">
      <c r="A3" s="7"/>
      <c r="B3" s="26" t="s">
        <v>87</v>
      </c>
      <c r="C3" s="27" t="s">
        <v>163</v>
      </c>
      <c r="D3" s="27" t="s">
        <v>88</v>
      </c>
      <c r="E3" s="108" t="s">
        <v>137</v>
      </c>
      <c r="F3" s="28" t="s">
        <v>95</v>
      </c>
      <c r="G3" s="24"/>
      <c r="H3" s="22" t="s">
        <v>0</v>
      </c>
      <c r="I3" s="23" t="s">
        <v>195</v>
      </c>
      <c r="J3" s="23" t="s">
        <v>195</v>
      </c>
      <c r="K3" s="23" t="s">
        <v>195</v>
      </c>
      <c r="L3" s="23" t="s">
        <v>195</v>
      </c>
      <c r="M3" s="23" t="s">
        <v>195</v>
      </c>
      <c r="N3" s="23" t="s">
        <v>195</v>
      </c>
      <c r="O3" s="23" t="s">
        <v>195</v>
      </c>
      <c r="P3" s="23" t="s">
        <v>195</v>
      </c>
      <c r="Q3" s="23" t="s">
        <v>195</v>
      </c>
      <c r="R3" s="23" t="s">
        <v>195</v>
      </c>
      <c r="S3" s="23" t="s">
        <v>195</v>
      </c>
      <c r="T3" s="23" t="s">
        <v>195</v>
      </c>
      <c r="U3" s="23" t="s">
        <v>195</v>
      </c>
      <c r="V3" s="23" t="s">
        <v>195</v>
      </c>
      <c r="W3" s="23" t="s">
        <v>195</v>
      </c>
    </row>
    <row r="4" spans="1:23" ht="27" customHeight="1" x14ac:dyDescent="0.15">
      <c r="A4" s="707" t="s">
        <v>89</v>
      </c>
      <c r="B4" s="680"/>
      <c r="C4" s="665"/>
      <c r="D4" s="673"/>
      <c r="E4" s="665"/>
      <c r="F4" s="664"/>
      <c r="G4" s="109" t="s">
        <v>90</v>
      </c>
      <c r="H4" s="178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</row>
    <row r="5" spans="1:23" ht="27" customHeight="1" x14ac:dyDescent="0.15">
      <c r="A5" s="708"/>
      <c r="B5" s="681"/>
      <c r="C5" s="666"/>
      <c r="D5" s="671"/>
      <c r="E5" s="666"/>
      <c r="F5" s="661"/>
      <c r="G5" s="110" t="s">
        <v>91</v>
      </c>
      <c r="H5" s="198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</row>
    <row r="6" spans="1:23" ht="27" customHeight="1" x14ac:dyDescent="0.15">
      <c r="A6" s="708"/>
      <c r="B6" s="682"/>
      <c r="C6" s="658"/>
      <c r="D6" s="683"/>
      <c r="E6" s="658"/>
      <c r="F6" s="660"/>
      <c r="G6" s="111" t="s">
        <v>90</v>
      </c>
      <c r="H6" s="182"/>
      <c r="I6" s="183"/>
      <c r="J6" s="183"/>
      <c r="K6" s="183"/>
      <c r="L6" s="183"/>
      <c r="M6" s="388"/>
      <c r="N6" s="388"/>
      <c r="O6" s="388"/>
      <c r="P6" s="388"/>
      <c r="Q6" s="388"/>
      <c r="R6" s="388"/>
      <c r="S6" s="388"/>
      <c r="T6" s="388"/>
      <c r="U6" s="388"/>
      <c r="V6" s="388"/>
      <c r="W6" s="388"/>
    </row>
    <row r="7" spans="1:23" ht="27" customHeight="1" x14ac:dyDescent="0.15">
      <c r="A7" s="708"/>
      <c r="B7" s="681"/>
      <c r="C7" s="666"/>
      <c r="D7" s="684"/>
      <c r="E7" s="666"/>
      <c r="F7" s="661"/>
      <c r="G7" s="110" t="s">
        <v>91</v>
      </c>
      <c r="H7" s="198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</row>
    <row r="8" spans="1:23" ht="27" customHeight="1" x14ac:dyDescent="0.15">
      <c r="A8" s="708"/>
      <c r="B8" s="694"/>
      <c r="C8" s="697"/>
      <c r="D8" s="699"/>
      <c r="E8" s="658"/>
      <c r="F8" s="660"/>
      <c r="G8" s="111" t="s">
        <v>90</v>
      </c>
      <c r="H8" s="182"/>
      <c r="I8" s="183"/>
      <c r="J8" s="183"/>
      <c r="K8" s="183"/>
      <c r="L8" s="183"/>
      <c r="M8" s="389"/>
      <c r="N8" s="389"/>
      <c r="O8" s="389"/>
      <c r="P8" s="389"/>
      <c r="Q8" s="389"/>
      <c r="R8" s="389"/>
      <c r="S8" s="389"/>
      <c r="T8" s="389"/>
      <c r="U8" s="389"/>
      <c r="V8" s="389"/>
      <c r="W8" s="389"/>
    </row>
    <row r="9" spans="1:23" ht="27" customHeight="1" x14ac:dyDescent="0.15">
      <c r="A9" s="708"/>
      <c r="B9" s="695"/>
      <c r="C9" s="698"/>
      <c r="D9" s="700"/>
      <c r="E9" s="666"/>
      <c r="F9" s="661"/>
      <c r="G9" s="110" t="s">
        <v>91</v>
      </c>
      <c r="H9" s="198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</row>
    <row r="10" spans="1:23" ht="27" customHeight="1" x14ac:dyDescent="0.15">
      <c r="A10" s="708"/>
      <c r="B10" s="682"/>
      <c r="C10" s="658"/>
      <c r="D10" s="670"/>
      <c r="E10" s="658"/>
      <c r="F10" s="660"/>
      <c r="G10" s="111" t="s">
        <v>90</v>
      </c>
      <c r="H10" s="182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</row>
    <row r="11" spans="1:23" ht="27" customHeight="1" x14ac:dyDescent="0.15">
      <c r="A11" s="708"/>
      <c r="B11" s="681"/>
      <c r="C11" s="666"/>
      <c r="D11" s="671"/>
      <c r="E11" s="666"/>
      <c r="F11" s="661"/>
      <c r="G11" s="110" t="s">
        <v>91</v>
      </c>
      <c r="H11" s="198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</row>
    <row r="12" spans="1:23" ht="27" customHeight="1" x14ac:dyDescent="0.15">
      <c r="A12" s="708"/>
      <c r="B12" s="682"/>
      <c r="C12" s="658"/>
      <c r="D12" s="670"/>
      <c r="E12" s="658"/>
      <c r="F12" s="660"/>
      <c r="G12" s="111" t="s">
        <v>90</v>
      </c>
      <c r="H12" s="182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</row>
    <row r="13" spans="1:23" ht="27" customHeight="1" x14ac:dyDescent="0.15">
      <c r="A13" s="708"/>
      <c r="B13" s="681"/>
      <c r="C13" s="666"/>
      <c r="D13" s="671"/>
      <c r="E13" s="666"/>
      <c r="F13" s="661"/>
      <c r="G13" s="110" t="s">
        <v>91</v>
      </c>
      <c r="H13" s="198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</row>
    <row r="14" spans="1:23" ht="27" customHeight="1" x14ac:dyDescent="0.15">
      <c r="A14" s="708"/>
      <c r="B14" s="682"/>
      <c r="C14" s="658"/>
      <c r="D14" s="670"/>
      <c r="E14" s="658"/>
      <c r="F14" s="660"/>
      <c r="G14" s="111" t="s">
        <v>90</v>
      </c>
      <c r="H14" s="182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</row>
    <row r="15" spans="1:23" ht="27" customHeight="1" x14ac:dyDescent="0.15">
      <c r="A15" s="708"/>
      <c r="B15" s="681"/>
      <c r="C15" s="666"/>
      <c r="D15" s="671"/>
      <c r="E15" s="666"/>
      <c r="F15" s="661"/>
      <c r="G15" s="110" t="s">
        <v>91</v>
      </c>
      <c r="H15" s="198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</row>
    <row r="16" spans="1:23" ht="27" customHeight="1" x14ac:dyDescent="0.15">
      <c r="A16" s="708"/>
      <c r="B16" s="682"/>
      <c r="C16" s="658"/>
      <c r="D16" s="670"/>
      <c r="E16" s="658"/>
      <c r="F16" s="660"/>
      <c r="G16" s="111" t="s">
        <v>90</v>
      </c>
      <c r="H16" s="182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</row>
    <row r="17" spans="1:23" ht="27" customHeight="1" thickBot="1" x14ac:dyDescent="0.2">
      <c r="A17" s="708"/>
      <c r="B17" s="696"/>
      <c r="C17" s="659"/>
      <c r="D17" s="672"/>
      <c r="E17" s="659"/>
      <c r="F17" s="662"/>
      <c r="G17" s="112" t="s">
        <v>91</v>
      </c>
      <c r="H17" s="200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</row>
    <row r="18" spans="1:23" ht="27" customHeight="1" thickTop="1" x14ac:dyDescent="0.15">
      <c r="A18" s="708"/>
      <c r="B18" s="719" t="s">
        <v>92</v>
      </c>
      <c r="C18" s="720"/>
      <c r="D18" s="685"/>
      <c r="E18" s="686"/>
      <c r="F18" s="687"/>
      <c r="G18" s="113" t="s">
        <v>90</v>
      </c>
      <c r="H18" s="195">
        <f t="shared" ref="H18:M19" si="0">H4+H6+H8+H10+H12+H14+H16</f>
        <v>0</v>
      </c>
      <c r="I18" s="196">
        <f t="shared" si="0"/>
        <v>0</v>
      </c>
      <c r="J18" s="196">
        <f t="shared" si="0"/>
        <v>0</v>
      </c>
      <c r="K18" s="196">
        <f t="shared" si="0"/>
        <v>0</v>
      </c>
      <c r="L18" s="196">
        <f t="shared" si="0"/>
        <v>0</v>
      </c>
      <c r="M18" s="196">
        <f t="shared" si="0"/>
        <v>0</v>
      </c>
      <c r="N18" s="196">
        <f t="shared" ref="N18:W18" si="1">N4+N6+N8+N10+N12+N14+N16</f>
        <v>0</v>
      </c>
      <c r="O18" s="196">
        <f t="shared" si="1"/>
        <v>0</v>
      </c>
      <c r="P18" s="196">
        <f t="shared" si="1"/>
        <v>0</v>
      </c>
      <c r="Q18" s="196">
        <f t="shared" si="1"/>
        <v>0</v>
      </c>
      <c r="R18" s="196">
        <f t="shared" si="1"/>
        <v>0</v>
      </c>
      <c r="S18" s="196">
        <f t="shared" si="1"/>
        <v>0</v>
      </c>
      <c r="T18" s="196">
        <f t="shared" si="1"/>
        <v>0</v>
      </c>
      <c r="U18" s="196">
        <f t="shared" si="1"/>
        <v>0</v>
      </c>
      <c r="V18" s="196">
        <f t="shared" si="1"/>
        <v>0</v>
      </c>
      <c r="W18" s="196">
        <f t="shared" si="1"/>
        <v>0</v>
      </c>
    </row>
    <row r="19" spans="1:23" ht="27" customHeight="1" thickBot="1" x14ac:dyDescent="0.2">
      <c r="A19" s="709"/>
      <c r="B19" s="721"/>
      <c r="C19" s="722"/>
      <c r="D19" s="691"/>
      <c r="E19" s="692"/>
      <c r="F19" s="693"/>
      <c r="G19" s="114" t="s">
        <v>91</v>
      </c>
      <c r="H19" s="197">
        <f t="shared" si="0"/>
        <v>0</v>
      </c>
      <c r="I19" s="197">
        <f t="shared" si="0"/>
        <v>0</v>
      </c>
      <c r="J19" s="197">
        <f t="shared" si="0"/>
        <v>0</v>
      </c>
      <c r="K19" s="197">
        <f t="shared" si="0"/>
        <v>0</v>
      </c>
      <c r="L19" s="197">
        <f t="shared" si="0"/>
        <v>0</v>
      </c>
      <c r="M19" s="197">
        <f t="shared" si="0"/>
        <v>0</v>
      </c>
      <c r="N19" s="197">
        <f t="shared" ref="N19:W19" si="2">N5+N7+N9+N11+N13+N15+N17</f>
        <v>0</v>
      </c>
      <c r="O19" s="197">
        <f t="shared" si="2"/>
        <v>0</v>
      </c>
      <c r="P19" s="197">
        <f t="shared" si="2"/>
        <v>0</v>
      </c>
      <c r="Q19" s="197">
        <f t="shared" si="2"/>
        <v>0</v>
      </c>
      <c r="R19" s="197">
        <f t="shared" si="2"/>
        <v>0</v>
      </c>
      <c r="S19" s="197">
        <f t="shared" si="2"/>
        <v>0</v>
      </c>
      <c r="T19" s="197">
        <f t="shared" si="2"/>
        <v>0</v>
      </c>
      <c r="U19" s="197">
        <f t="shared" si="2"/>
        <v>0</v>
      </c>
      <c r="V19" s="197">
        <f t="shared" si="2"/>
        <v>0</v>
      </c>
      <c r="W19" s="197">
        <f t="shared" si="2"/>
        <v>0</v>
      </c>
    </row>
    <row r="20" spans="1:23" ht="27" customHeight="1" x14ac:dyDescent="0.15">
      <c r="A20" s="710" t="s">
        <v>96</v>
      </c>
      <c r="B20" s="667"/>
      <c r="C20" s="665"/>
      <c r="D20" s="673"/>
      <c r="E20" s="665"/>
      <c r="F20" s="664"/>
      <c r="G20" s="115" t="s">
        <v>90</v>
      </c>
      <c r="H20" s="184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</row>
    <row r="21" spans="1:23" ht="27" customHeight="1" x14ac:dyDescent="0.15">
      <c r="A21" s="711"/>
      <c r="B21" s="668"/>
      <c r="C21" s="666"/>
      <c r="D21" s="671"/>
      <c r="E21" s="666"/>
      <c r="F21" s="661"/>
      <c r="G21" s="116" t="s">
        <v>91</v>
      </c>
      <c r="H21" s="180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</row>
    <row r="22" spans="1:23" ht="27" customHeight="1" x14ac:dyDescent="0.15">
      <c r="A22" s="711"/>
      <c r="B22" s="669"/>
      <c r="C22" s="658"/>
      <c r="D22" s="670"/>
      <c r="E22" s="658"/>
      <c r="F22" s="660"/>
      <c r="G22" s="117" t="s">
        <v>90</v>
      </c>
      <c r="H22" s="176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</row>
    <row r="23" spans="1:23" ht="27" customHeight="1" x14ac:dyDescent="0.15">
      <c r="A23" s="711"/>
      <c r="B23" s="668"/>
      <c r="C23" s="666"/>
      <c r="D23" s="671"/>
      <c r="E23" s="666"/>
      <c r="F23" s="661"/>
      <c r="G23" s="116" t="s">
        <v>91</v>
      </c>
      <c r="H23" s="180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</row>
    <row r="24" spans="1:23" ht="27" customHeight="1" x14ac:dyDescent="0.15">
      <c r="A24" s="711"/>
      <c r="B24" s="669"/>
      <c r="C24" s="658"/>
      <c r="D24" s="670"/>
      <c r="E24" s="658"/>
      <c r="F24" s="660"/>
      <c r="G24" s="115" t="s">
        <v>90</v>
      </c>
      <c r="H24" s="184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</row>
    <row r="25" spans="1:23" ht="27" customHeight="1" x14ac:dyDescent="0.15">
      <c r="A25" s="711"/>
      <c r="B25" s="668"/>
      <c r="C25" s="666"/>
      <c r="D25" s="671"/>
      <c r="E25" s="666"/>
      <c r="F25" s="661"/>
      <c r="G25" s="116" t="s">
        <v>91</v>
      </c>
      <c r="H25" s="180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</row>
    <row r="26" spans="1:23" ht="27" customHeight="1" x14ac:dyDescent="0.15">
      <c r="A26" s="711"/>
      <c r="B26" s="669"/>
      <c r="C26" s="658"/>
      <c r="D26" s="670"/>
      <c r="E26" s="658"/>
      <c r="F26" s="660"/>
      <c r="G26" s="117" t="s">
        <v>90</v>
      </c>
      <c r="H26" s="176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</row>
    <row r="27" spans="1:23" ht="27" customHeight="1" x14ac:dyDescent="0.15">
      <c r="A27" s="711"/>
      <c r="B27" s="668"/>
      <c r="C27" s="666"/>
      <c r="D27" s="671"/>
      <c r="E27" s="666"/>
      <c r="F27" s="661"/>
      <c r="G27" s="116" t="s">
        <v>91</v>
      </c>
      <c r="H27" s="180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</row>
    <row r="28" spans="1:23" ht="27" customHeight="1" x14ac:dyDescent="0.15">
      <c r="A28" s="711"/>
      <c r="B28" s="669"/>
      <c r="C28" s="658"/>
      <c r="D28" s="670"/>
      <c r="E28" s="658"/>
      <c r="F28" s="660"/>
      <c r="G28" s="117" t="s">
        <v>90</v>
      </c>
      <c r="H28" s="176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</row>
    <row r="29" spans="1:23" ht="27" customHeight="1" x14ac:dyDescent="0.15">
      <c r="A29" s="711"/>
      <c r="B29" s="668"/>
      <c r="C29" s="666"/>
      <c r="D29" s="671"/>
      <c r="E29" s="666"/>
      <c r="F29" s="661"/>
      <c r="G29" s="116" t="s">
        <v>91</v>
      </c>
      <c r="H29" s="180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</row>
    <row r="30" spans="1:23" ht="27" customHeight="1" x14ac:dyDescent="0.15">
      <c r="A30" s="711"/>
      <c r="B30" s="669"/>
      <c r="C30" s="658"/>
      <c r="D30" s="670"/>
      <c r="E30" s="658"/>
      <c r="F30" s="660"/>
      <c r="G30" s="117" t="s">
        <v>90</v>
      </c>
      <c r="H30" s="176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</row>
    <row r="31" spans="1:23" ht="27" customHeight="1" thickBot="1" x14ac:dyDescent="0.2">
      <c r="A31" s="711"/>
      <c r="B31" s="723"/>
      <c r="C31" s="659"/>
      <c r="D31" s="672"/>
      <c r="E31" s="659"/>
      <c r="F31" s="662"/>
      <c r="G31" s="116" t="s">
        <v>91</v>
      </c>
      <c r="H31" s="180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</row>
    <row r="32" spans="1:23" ht="27" customHeight="1" thickTop="1" x14ac:dyDescent="0.15">
      <c r="A32" s="711"/>
      <c r="B32" s="713" t="s">
        <v>93</v>
      </c>
      <c r="C32" s="714"/>
      <c r="D32" s="685"/>
      <c r="E32" s="686"/>
      <c r="F32" s="687"/>
      <c r="G32" s="118" t="s">
        <v>90</v>
      </c>
      <c r="H32" s="186">
        <f t="shared" ref="H32:M33" si="3">H20+H22+H24+H26+H28+H30</f>
        <v>0</v>
      </c>
      <c r="I32" s="187">
        <f t="shared" si="3"/>
        <v>0</v>
      </c>
      <c r="J32" s="187">
        <f t="shared" si="3"/>
        <v>0</v>
      </c>
      <c r="K32" s="187">
        <f t="shared" si="3"/>
        <v>0</v>
      </c>
      <c r="L32" s="187">
        <f t="shared" si="3"/>
        <v>0</v>
      </c>
      <c r="M32" s="187">
        <f t="shared" si="3"/>
        <v>0</v>
      </c>
      <c r="N32" s="187">
        <f t="shared" ref="N32:W32" si="4">N20+N22+N24+N26+N28+N30</f>
        <v>0</v>
      </c>
      <c r="O32" s="187">
        <f t="shared" si="4"/>
        <v>0</v>
      </c>
      <c r="P32" s="187">
        <f t="shared" si="4"/>
        <v>0</v>
      </c>
      <c r="Q32" s="187">
        <f t="shared" si="4"/>
        <v>0</v>
      </c>
      <c r="R32" s="187">
        <f t="shared" si="4"/>
        <v>0</v>
      </c>
      <c r="S32" s="187">
        <f t="shared" si="4"/>
        <v>0</v>
      </c>
      <c r="T32" s="187">
        <f t="shared" si="4"/>
        <v>0</v>
      </c>
      <c r="U32" s="187">
        <f t="shared" si="4"/>
        <v>0</v>
      </c>
      <c r="V32" s="187">
        <f t="shared" si="4"/>
        <v>0</v>
      </c>
      <c r="W32" s="187">
        <f t="shared" si="4"/>
        <v>0</v>
      </c>
    </row>
    <row r="33" spans="1:23" ht="27" customHeight="1" x14ac:dyDescent="0.15">
      <c r="A33" s="711"/>
      <c r="B33" s="715"/>
      <c r="C33" s="716"/>
      <c r="D33" s="688"/>
      <c r="E33" s="689"/>
      <c r="F33" s="690"/>
      <c r="G33" s="119" t="s">
        <v>91</v>
      </c>
      <c r="H33" s="188">
        <f t="shared" si="3"/>
        <v>0</v>
      </c>
      <c r="I33" s="188">
        <f t="shared" si="3"/>
        <v>0</v>
      </c>
      <c r="J33" s="188">
        <f t="shared" si="3"/>
        <v>0</v>
      </c>
      <c r="K33" s="188">
        <f t="shared" si="3"/>
        <v>0</v>
      </c>
      <c r="L33" s="188">
        <f t="shared" si="3"/>
        <v>0</v>
      </c>
      <c r="M33" s="188">
        <f t="shared" si="3"/>
        <v>0</v>
      </c>
      <c r="N33" s="188">
        <f t="shared" ref="N33:W33" si="5">N21+N23+N25+N27+N29+N31</f>
        <v>0</v>
      </c>
      <c r="O33" s="188">
        <f t="shared" si="5"/>
        <v>0</v>
      </c>
      <c r="P33" s="188">
        <f t="shared" si="5"/>
        <v>0</v>
      </c>
      <c r="Q33" s="188">
        <f t="shared" si="5"/>
        <v>0</v>
      </c>
      <c r="R33" s="188">
        <f t="shared" si="5"/>
        <v>0</v>
      </c>
      <c r="S33" s="188">
        <f t="shared" si="5"/>
        <v>0</v>
      </c>
      <c r="T33" s="188">
        <f t="shared" si="5"/>
        <v>0</v>
      </c>
      <c r="U33" s="188">
        <f t="shared" si="5"/>
        <v>0</v>
      </c>
      <c r="V33" s="188">
        <f t="shared" si="5"/>
        <v>0</v>
      </c>
      <c r="W33" s="188">
        <f t="shared" si="5"/>
        <v>0</v>
      </c>
    </row>
    <row r="34" spans="1:23" ht="27" customHeight="1" thickBot="1" x14ac:dyDescent="0.2">
      <c r="A34" s="712"/>
      <c r="B34" s="717"/>
      <c r="C34" s="718"/>
      <c r="D34" s="691"/>
      <c r="E34" s="692"/>
      <c r="F34" s="693"/>
      <c r="G34" s="120" t="s">
        <v>7</v>
      </c>
      <c r="H34" s="189">
        <f t="shared" ref="H34:M34" si="6">H32+H33</f>
        <v>0</v>
      </c>
      <c r="I34" s="190">
        <f t="shared" si="6"/>
        <v>0</v>
      </c>
      <c r="J34" s="190">
        <f t="shared" si="6"/>
        <v>0</v>
      </c>
      <c r="K34" s="190">
        <f t="shared" si="6"/>
        <v>0</v>
      </c>
      <c r="L34" s="190">
        <f t="shared" si="6"/>
        <v>0</v>
      </c>
      <c r="M34" s="190">
        <f t="shared" si="6"/>
        <v>0</v>
      </c>
      <c r="N34" s="190">
        <f t="shared" ref="N34:W34" si="7">N32+N33</f>
        <v>0</v>
      </c>
      <c r="O34" s="190">
        <f t="shared" si="7"/>
        <v>0</v>
      </c>
      <c r="P34" s="190">
        <f t="shared" si="7"/>
        <v>0</v>
      </c>
      <c r="Q34" s="190">
        <f t="shared" si="7"/>
        <v>0</v>
      </c>
      <c r="R34" s="190">
        <f t="shared" si="7"/>
        <v>0</v>
      </c>
      <c r="S34" s="190">
        <f t="shared" si="7"/>
        <v>0</v>
      </c>
      <c r="T34" s="190">
        <f t="shared" si="7"/>
        <v>0</v>
      </c>
      <c r="U34" s="190">
        <f t="shared" si="7"/>
        <v>0</v>
      </c>
      <c r="V34" s="190">
        <f t="shared" si="7"/>
        <v>0</v>
      </c>
      <c r="W34" s="190">
        <f t="shared" si="7"/>
        <v>0</v>
      </c>
    </row>
    <row r="35" spans="1:23" ht="27" customHeight="1" x14ac:dyDescent="0.15">
      <c r="A35" s="701" t="s">
        <v>94</v>
      </c>
      <c r="B35" s="702"/>
      <c r="C35" s="703"/>
      <c r="D35" s="674"/>
      <c r="E35" s="675"/>
      <c r="F35" s="676"/>
      <c r="G35" s="121" t="s">
        <v>90</v>
      </c>
      <c r="H35" s="191">
        <f t="shared" ref="H35:M36" si="8">H18+H32</f>
        <v>0</v>
      </c>
      <c r="I35" s="192">
        <f t="shared" si="8"/>
        <v>0</v>
      </c>
      <c r="J35" s="192">
        <f t="shared" si="8"/>
        <v>0</v>
      </c>
      <c r="K35" s="192">
        <f t="shared" si="8"/>
        <v>0</v>
      </c>
      <c r="L35" s="192">
        <f t="shared" si="8"/>
        <v>0</v>
      </c>
      <c r="M35" s="192">
        <f t="shared" si="8"/>
        <v>0</v>
      </c>
      <c r="N35" s="192">
        <f t="shared" ref="N35:W35" si="9">N18+N32</f>
        <v>0</v>
      </c>
      <c r="O35" s="192">
        <f t="shared" si="9"/>
        <v>0</v>
      </c>
      <c r="P35" s="192">
        <f t="shared" si="9"/>
        <v>0</v>
      </c>
      <c r="Q35" s="192">
        <f t="shared" si="9"/>
        <v>0</v>
      </c>
      <c r="R35" s="192">
        <f t="shared" si="9"/>
        <v>0</v>
      </c>
      <c r="S35" s="192">
        <f t="shared" si="9"/>
        <v>0</v>
      </c>
      <c r="T35" s="192">
        <f t="shared" si="9"/>
        <v>0</v>
      </c>
      <c r="U35" s="192">
        <f t="shared" si="9"/>
        <v>0</v>
      </c>
      <c r="V35" s="192">
        <f t="shared" si="9"/>
        <v>0</v>
      </c>
      <c r="W35" s="192">
        <f t="shared" si="9"/>
        <v>0</v>
      </c>
    </row>
    <row r="36" spans="1:23" ht="27" customHeight="1" x14ac:dyDescent="0.15">
      <c r="A36" s="704"/>
      <c r="B36" s="705"/>
      <c r="C36" s="706"/>
      <c r="D36" s="677"/>
      <c r="E36" s="678"/>
      <c r="F36" s="679"/>
      <c r="G36" s="122" t="s">
        <v>91</v>
      </c>
      <c r="H36" s="193">
        <f t="shared" si="8"/>
        <v>0</v>
      </c>
      <c r="I36" s="194">
        <f t="shared" si="8"/>
        <v>0</v>
      </c>
      <c r="J36" s="194">
        <f t="shared" si="8"/>
        <v>0</v>
      </c>
      <c r="K36" s="194">
        <f t="shared" si="8"/>
        <v>0</v>
      </c>
      <c r="L36" s="194">
        <f t="shared" si="8"/>
        <v>0</v>
      </c>
      <c r="M36" s="194">
        <f t="shared" si="8"/>
        <v>0</v>
      </c>
      <c r="N36" s="194">
        <f t="shared" ref="N36:W36" si="10">N19+N33</f>
        <v>0</v>
      </c>
      <c r="O36" s="194">
        <f t="shared" si="10"/>
        <v>0</v>
      </c>
      <c r="P36" s="194">
        <f t="shared" si="10"/>
        <v>0</v>
      </c>
      <c r="Q36" s="194">
        <f t="shared" si="10"/>
        <v>0</v>
      </c>
      <c r="R36" s="194">
        <f t="shared" si="10"/>
        <v>0</v>
      </c>
      <c r="S36" s="194">
        <f t="shared" si="10"/>
        <v>0</v>
      </c>
      <c r="T36" s="194">
        <f t="shared" si="10"/>
        <v>0</v>
      </c>
      <c r="U36" s="194">
        <f t="shared" si="10"/>
        <v>0</v>
      </c>
      <c r="V36" s="194">
        <f t="shared" si="10"/>
        <v>0</v>
      </c>
      <c r="W36" s="194">
        <f t="shared" si="10"/>
        <v>0</v>
      </c>
    </row>
    <row r="37" spans="1:23" ht="14.25" x14ac:dyDescent="0.15">
      <c r="G37" s="25"/>
    </row>
    <row r="38" spans="1:23" ht="14.25" x14ac:dyDescent="0.15">
      <c r="G38" s="25"/>
    </row>
    <row r="39" spans="1:23" ht="14.25" x14ac:dyDescent="0.15">
      <c r="G39" s="25"/>
    </row>
    <row r="40" spans="1:23" ht="14.25" x14ac:dyDescent="0.15">
      <c r="G40" s="25"/>
    </row>
    <row r="41" spans="1:23" ht="14.25" x14ac:dyDescent="0.15">
      <c r="G41" s="25"/>
    </row>
    <row r="42" spans="1:23" ht="14.25" x14ac:dyDescent="0.15">
      <c r="G42" s="25"/>
    </row>
    <row r="43" spans="1:23" ht="14.25" x14ac:dyDescent="0.15">
      <c r="G43" s="25"/>
    </row>
    <row r="44" spans="1:23" ht="14.25" x14ac:dyDescent="0.15">
      <c r="G44" s="25"/>
    </row>
    <row r="45" spans="1:23" ht="14.25" x14ac:dyDescent="0.15">
      <c r="G45" s="25"/>
    </row>
    <row r="46" spans="1:23" ht="14.25" x14ac:dyDescent="0.15">
      <c r="G46" s="25"/>
    </row>
    <row r="47" spans="1:23" ht="14.25" x14ac:dyDescent="0.15">
      <c r="G47" s="25"/>
    </row>
    <row r="48" spans="1:23" ht="14.25" x14ac:dyDescent="0.15">
      <c r="G48" s="25"/>
    </row>
    <row r="49" spans="7:7" ht="14.25" x14ac:dyDescent="0.15">
      <c r="G49" s="25"/>
    </row>
    <row r="50" spans="7:7" ht="14.25" x14ac:dyDescent="0.15">
      <c r="G50" s="25"/>
    </row>
    <row r="51" spans="7:7" ht="14.25" x14ac:dyDescent="0.15">
      <c r="G51" s="25"/>
    </row>
    <row r="52" spans="7:7" ht="14.25" x14ac:dyDescent="0.15">
      <c r="G52" s="25"/>
    </row>
    <row r="53" spans="7:7" ht="14.25" x14ac:dyDescent="0.15">
      <c r="G53" s="25"/>
    </row>
    <row r="54" spans="7:7" ht="14.25" x14ac:dyDescent="0.15">
      <c r="G54" s="25"/>
    </row>
    <row r="55" spans="7:7" ht="14.25" x14ac:dyDescent="0.15">
      <c r="G55" s="25"/>
    </row>
    <row r="56" spans="7:7" ht="14.25" x14ac:dyDescent="0.15">
      <c r="G56" s="25"/>
    </row>
    <row r="57" spans="7:7" ht="14.25" x14ac:dyDescent="0.15">
      <c r="G57" s="25"/>
    </row>
    <row r="58" spans="7:7" ht="14.25" x14ac:dyDescent="0.15">
      <c r="G58" s="25"/>
    </row>
    <row r="59" spans="7:7" ht="14.25" x14ac:dyDescent="0.15">
      <c r="G59" s="25"/>
    </row>
    <row r="60" spans="7:7" ht="14.25" x14ac:dyDescent="0.15">
      <c r="G60" s="25"/>
    </row>
    <row r="61" spans="7:7" ht="14.25" x14ac:dyDescent="0.15">
      <c r="G61" s="25"/>
    </row>
    <row r="62" spans="7:7" ht="14.25" x14ac:dyDescent="0.15">
      <c r="G62" s="25"/>
    </row>
    <row r="63" spans="7:7" ht="14.25" x14ac:dyDescent="0.15">
      <c r="G63" s="25"/>
    </row>
    <row r="64" spans="7:7" ht="14.25" x14ac:dyDescent="0.15">
      <c r="G64" s="25"/>
    </row>
    <row r="65" spans="7:7" ht="14.25" x14ac:dyDescent="0.15">
      <c r="G65" s="25"/>
    </row>
    <row r="66" spans="7:7" ht="14.25" x14ac:dyDescent="0.15">
      <c r="G66" s="25"/>
    </row>
    <row r="67" spans="7:7" ht="14.25" x14ac:dyDescent="0.15">
      <c r="G67" s="25"/>
    </row>
    <row r="68" spans="7:7" ht="14.25" x14ac:dyDescent="0.15">
      <c r="G68" s="25"/>
    </row>
    <row r="69" spans="7:7" ht="14.25" x14ac:dyDescent="0.15">
      <c r="G69" s="25"/>
    </row>
    <row r="70" spans="7:7" ht="14.25" x14ac:dyDescent="0.15">
      <c r="G70" s="25"/>
    </row>
    <row r="71" spans="7:7" ht="14.25" x14ac:dyDescent="0.15">
      <c r="G71" s="25"/>
    </row>
    <row r="72" spans="7:7" ht="14.25" x14ac:dyDescent="0.15">
      <c r="G72" s="25"/>
    </row>
    <row r="73" spans="7:7" ht="14.25" x14ac:dyDescent="0.15">
      <c r="G73" s="25"/>
    </row>
    <row r="74" spans="7:7" ht="14.25" x14ac:dyDescent="0.15">
      <c r="G74" s="25"/>
    </row>
    <row r="75" spans="7:7" ht="14.25" x14ac:dyDescent="0.15">
      <c r="G75" s="25"/>
    </row>
    <row r="76" spans="7:7" ht="14.25" x14ac:dyDescent="0.15">
      <c r="G76" s="25"/>
    </row>
    <row r="77" spans="7:7" ht="14.25" x14ac:dyDescent="0.15">
      <c r="G77" s="25"/>
    </row>
    <row r="78" spans="7:7" ht="14.25" x14ac:dyDescent="0.15">
      <c r="G78" s="25"/>
    </row>
    <row r="79" spans="7:7" ht="14.25" x14ac:dyDescent="0.15">
      <c r="G79" s="25"/>
    </row>
    <row r="80" spans="7:7" ht="14.25" x14ac:dyDescent="0.15">
      <c r="G80" s="25"/>
    </row>
    <row r="81" spans="7:7" ht="14.25" x14ac:dyDescent="0.15">
      <c r="G81" s="25"/>
    </row>
    <row r="82" spans="7:7" ht="14.25" x14ac:dyDescent="0.15">
      <c r="G82" s="25"/>
    </row>
    <row r="83" spans="7:7" ht="14.25" x14ac:dyDescent="0.15">
      <c r="G83" s="25"/>
    </row>
    <row r="84" spans="7:7" ht="14.25" x14ac:dyDescent="0.15">
      <c r="G84" s="25"/>
    </row>
    <row r="85" spans="7:7" ht="14.25" x14ac:dyDescent="0.15">
      <c r="G85" s="25"/>
    </row>
    <row r="86" spans="7:7" ht="14.25" x14ac:dyDescent="0.15">
      <c r="G86" s="25"/>
    </row>
    <row r="87" spans="7:7" ht="14.25" x14ac:dyDescent="0.15">
      <c r="G87" s="25"/>
    </row>
    <row r="88" spans="7:7" ht="14.25" x14ac:dyDescent="0.15">
      <c r="G88" s="25"/>
    </row>
    <row r="89" spans="7:7" ht="14.25" x14ac:dyDescent="0.15">
      <c r="G89" s="25"/>
    </row>
    <row r="90" spans="7:7" ht="14.25" x14ac:dyDescent="0.15">
      <c r="G90" s="25"/>
    </row>
    <row r="91" spans="7:7" ht="14.25" x14ac:dyDescent="0.15">
      <c r="G91" s="25"/>
    </row>
    <row r="92" spans="7:7" ht="14.25" x14ac:dyDescent="0.15">
      <c r="G92" s="25"/>
    </row>
    <row r="93" spans="7:7" ht="14.25" x14ac:dyDescent="0.15">
      <c r="G93" s="25"/>
    </row>
    <row r="94" spans="7:7" ht="14.25" x14ac:dyDescent="0.15">
      <c r="G94" s="25"/>
    </row>
    <row r="95" spans="7:7" ht="14.25" x14ac:dyDescent="0.15">
      <c r="G95" s="25"/>
    </row>
    <row r="96" spans="7:7" ht="14.25" x14ac:dyDescent="0.15">
      <c r="G96" s="25"/>
    </row>
    <row r="97" spans="7:7" ht="14.25" x14ac:dyDescent="0.15">
      <c r="G97" s="25"/>
    </row>
    <row r="98" spans="7:7" ht="14.25" x14ac:dyDescent="0.15">
      <c r="G98" s="25"/>
    </row>
    <row r="99" spans="7:7" ht="14.25" x14ac:dyDescent="0.15">
      <c r="G99" s="25"/>
    </row>
    <row r="100" spans="7:7" ht="14.25" hidden="1" x14ac:dyDescent="0.15">
      <c r="G100" s="25"/>
    </row>
    <row r="101" spans="7:7" ht="14.25" x14ac:dyDescent="0.15">
      <c r="G101" s="25"/>
    </row>
    <row r="102" spans="7:7" ht="14.25" x14ac:dyDescent="0.15">
      <c r="G102" s="25"/>
    </row>
    <row r="103" spans="7:7" ht="14.25" x14ac:dyDescent="0.15">
      <c r="G103" s="25"/>
    </row>
    <row r="104" spans="7:7" ht="14.25" x14ac:dyDescent="0.15">
      <c r="G104" s="25"/>
    </row>
    <row r="105" spans="7:7" ht="14.25" x14ac:dyDescent="0.15">
      <c r="G105" s="25"/>
    </row>
    <row r="106" spans="7:7" ht="14.25" x14ac:dyDescent="0.15">
      <c r="G106" s="25"/>
    </row>
    <row r="107" spans="7:7" ht="14.25" x14ac:dyDescent="0.15">
      <c r="G107" s="25"/>
    </row>
    <row r="108" spans="7:7" ht="14.25" x14ac:dyDescent="0.15">
      <c r="G108" s="25"/>
    </row>
    <row r="109" spans="7:7" ht="14.25" x14ac:dyDescent="0.15">
      <c r="G109" s="25"/>
    </row>
    <row r="110" spans="7:7" ht="14.25" x14ac:dyDescent="0.15">
      <c r="G110" s="25"/>
    </row>
    <row r="111" spans="7:7" ht="14.25" x14ac:dyDescent="0.15">
      <c r="G111" s="25"/>
    </row>
    <row r="112" spans="7:7" ht="14.25" x14ac:dyDescent="0.15">
      <c r="G112" s="25"/>
    </row>
    <row r="113" spans="7:7" ht="14.25" x14ac:dyDescent="0.15">
      <c r="G113" s="25"/>
    </row>
    <row r="114" spans="7:7" ht="14.25" x14ac:dyDescent="0.15">
      <c r="G114" s="25"/>
    </row>
    <row r="115" spans="7:7" ht="14.25" x14ac:dyDescent="0.15">
      <c r="G115" s="25"/>
    </row>
    <row r="116" spans="7:7" ht="14.25" x14ac:dyDescent="0.15">
      <c r="G116" s="25"/>
    </row>
    <row r="117" spans="7:7" ht="14.25" x14ac:dyDescent="0.15">
      <c r="G117" s="25"/>
    </row>
    <row r="118" spans="7:7" ht="14.25" x14ac:dyDescent="0.15">
      <c r="G118" s="25"/>
    </row>
    <row r="119" spans="7:7" ht="14.25" x14ac:dyDescent="0.15">
      <c r="G119" s="25"/>
    </row>
    <row r="120" spans="7:7" ht="14.25" x14ac:dyDescent="0.15">
      <c r="G120" s="25"/>
    </row>
    <row r="121" spans="7:7" ht="14.25" x14ac:dyDescent="0.15">
      <c r="G121" s="25"/>
    </row>
    <row r="122" spans="7:7" ht="14.25" x14ac:dyDescent="0.15">
      <c r="G122" s="25"/>
    </row>
    <row r="123" spans="7:7" ht="14.25" x14ac:dyDescent="0.15">
      <c r="G123" s="25"/>
    </row>
    <row r="124" spans="7:7" ht="14.25" x14ac:dyDescent="0.15">
      <c r="G124" s="25"/>
    </row>
    <row r="125" spans="7:7" ht="14.25" x14ac:dyDescent="0.15">
      <c r="G125" s="25"/>
    </row>
  </sheetData>
  <mergeCells count="74">
    <mergeCell ref="A35:C36"/>
    <mergeCell ref="C12:C13"/>
    <mergeCell ref="C14:C15"/>
    <mergeCell ref="C16:C17"/>
    <mergeCell ref="B26:B27"/>
    <mergeCell ref="B28:B29"/>
    <mergeCell ref="A4:A19"/>
    <mergeCell ref="A20:A34"/>
    <mergeCell ref="B32:C34"/>
    <mergeCell ref="B18:C19"/>
    <mergeCell ref="B30:B31"/>
    <mergeCell ref="C20:C21"/>
    <mergeCell ref="C22:C23"/>
    <mergeCell ref="C24:C25"/>
    <mergeCell ref="C26:C27"/>
    <mergeCell ref="C28:C29"/>
    <mergeCell ref="D32:F34"/>
    <mergeCell ref="D18:F19"/>
    <mergeCell ref="F6:F7"/>
    <mergeCell ref="B8:B9"/>
    <mergeCell ref="B10:B11"/>
    <mergeCell ref="B12:B13"/>
    <mergeCell ref="B14:B15"/>
    <mergeCell ref="B16:B17"/>
    <mergeCell ref="C8:C9"/>
    <mergeCell ref="C10:C11"/>
    <mergeCell ref="D8:D9"/>
    <mergeCell ref="D10:D11"/>
    <mergeCell ref="D12:D13"/>
    <mergeCell ref="D14:D15"/>
    <mergeCell ref="F22:F23"/>
    <mergeCell ref="F24:F25"/>
    <mergeCell ref="D35:F36"/>
    <mergeCell ref="B4:B5"/>
    <mergeCell ref="C4:C5"/>
    <mergeCell ref="D4:D5"/>
    <mergeCell ref="E4:E5"/>
    <mergeCell ref="F4:F5"/>
    <mergeCell ref="B6:B7"/>
    <mergeCell ref="C6:C7"/>
    <mergeCell ref="D6:D7"/>
    <mergeCell ref="E6:E7"/>
    <mergeCell ref="D16:D17"/>
    <mergeCell ref="E8:E9"/>
    <mergeCell ref="E10:E11"/>
    <mergeCell ref="E12:E13"/>
    <mergeCell ref="E14:E15"/>
    <mergeCell ref="E16:E17"/>
    <mergeCell ref="C30:C31"/>
    <mergeCell ref="B20:B21"/>
    <mergeCell ref="B22:B23"/>
    <mergeCell ref="B24:B25"/>
    <mergeCell ref="D26:D27"/>
    <mergeCell ref="D28:D29"/>
    <mergeCell ref="D30:D31"/>
    <mergeCell ref="D20:D21"/>
    <mergeCell ref="D22:D23"/>
    <mergeCell ref="D24:D25"/>
    <mergeCell ref="E30:E31"/>
    <mergeCell ref="F26:F27"/>
    <mergeCell ref="F28:F29"/>
    <mergeCell ref="F30:F31"/>
    <mergeCell ref="L2:M2"/>
    <mergeCell ref="F16:F17"/>
    <mergeCell ref="F8:F9"/>
    <mergeCell ref="F10:F11"/>
    <mergeCell ref="F12:F13"/>
    <mergeCell ref="F14:F15"/>
    <mergeCell ref="F20:F21"/>
    <mergeCell ref="E20:E21"/>
    <mergeCell ref="E22:E23"/>
    <mergeCell ref="E24:E25"/>
    <mergeCell ref="E26:E27"/>
    <mergeCell ref="E28:E29"/>
  </mergeCells>
  <phoneticPr fontId="2"/>
  <pageMargins left="0.65" right="0.42" top="0.74" bottom="0.98399999999999999" header="0.51200000000000001" footer="0.51200000000000001"/>
  <pageSetup paperSize="8" scale="7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B353B-2AD6-48CF-898A-1EE10603017C}">
  <sheetPr>
    <tabColor theme="8" tint="0.79998168889431442"/>
  </sheetPr>
  <dimension ref="A1:F22"/>
  <sheetViews>
    <sheetView workbookViewId="0">
      <selection activeCell="J14" sqref="J14"/>
    </sheetView>
  </sheetViews>
  <sheetFormatPr defaultRowHeight="13.5" x14ac:dyDescent="0.15"/>
  <cols>
    <col min="1" max="1" width="26.5" bestFit="1" customWidth="1"/>
    <col min="2" max="6" width="18" customWidth="1"/>
  </cols>
  <sheetData>
    <row r="1" spans="1:6" ht="21" customHeight="1" x14ac:dyDescent="0.15">
      <c r="A1" s="405"/>
      <c r="B1" s="405" t="s">
        <v>197</v>
      </c>
      <c r="C1" s="405" t="s">
        <v>197</v>
      </c>
      <c r="D1" s="405" t="s">
        <v>197</v>
      </c>
      <c r="E1" s="405" t="s">
        <v>197</v>
      </c>
      <c r="F1" s="405" t="s">
        <v>197</v>
      </c>
    </row>
    <row r="2" spans="1:6" ht="21" customHeight="1" x14ac:dyDescent="0.15">
      <c r="A2" s="405" t="s">
        <v>198</v>
      </c>
      <c r="B2" s="405"/>
      <c r="C2" s="405"/>
      <c r="D2" s="405"/>
      <c r="E2" s="405"/>
      <c r="F2" s="405"/>
    </row>
    <row r="3" spans="1:6" ht="21" customHeight="1" x14ac:dyDescent="0.15">
      <c r="A3" s="407" t="s">
        <v>199</v>
      </c>
      <c r="B3" s="407">
        <v>0</v>
      </c>
      <c r="C3" s="407"/>
      <c r="D3" s="407"/>
      <c r="E3" s="407"/>
      <c r="F3" s="407"/>
    </row>
    <row r="4" spans="1:6" ht="21" customHeight="1" x14ac:dyDescent="0.15">
      <c r="A4" s="407" t="s">
        <v>200</v>
      </c>
      <c r="B4" s="407"/>
      <c r="C4" s="407"/>
      <c r="D4" s="407"/>
      <c r="E4" s="407"/>
      <c r="F4" s="407"/>
    </row>
    <row r="5" spans="1:6" ht="21" customHeight="1" x14ac:dyDescent="0.15">
      <c r="A5" s="407" t="s">
        <v>201</v>
      </c>
      <c r="B5" s="407"/>
      <c r="C5" s="407"/>
      <c r="D5" s="407"/>
      <c r="E5" s="407"/>
      <c r="F5" s="407"/>
    </row>
    <row r="6" spans="1:6" ht="21" customHeight="1" x14ac:dyDescent="0.15">
      <c r="A6" s="407" t="s">
        <v>202</v>
      </c>
      <c r="B6" s="407"/>
      <c r="C6" s="407"/>
      <c r="D6" s="407"/>
      <c r="E6" s="407"/>
      <c r="F6" s="407"/>
    </row>
    <row r="7" spans="1:6" ht="21" customHeight="1" x14ac:dyDescent="0.15">
      <c r="A7" s="407" t="s">
        <v>203</v>
      </c>
      <c r="B7" s="407"/>
      <c r="C7" s="407"/>
      <c r="D7" s="407"/>
      <c r="E7" s="407"/>
      <c r="F7" s="407"/>
    </row>
    <row r="8" spans="1:6" ht="21" customHeight="1" x14ac:dyDescent="0.15">
      <c r="A8" s="407"/>
      <c r="B8" s="407"/>
      <c r="C8" s="407"/>
      <c r="D8" s="407"/>
      <c r="E8" s="407"/>
      <c r="F8" s="407"/>
    </row>
    <row r="9" spans="1:6" ht="21" customHeight="1" x14ac:dyDescent="0.15">
      <c r="A9" s="407"/>
      <c r="B9" s="407"/>
      <c r="C9" s="407"/>
      <c r="D9" s="407"/>
      <c r="E9" s="407"/>
      <c r="F9" s="407"/>
    </row>
    <row r="10" spans="1:6" ht="21" customHeight="1" x14ac:dyDescent="0.15">
      <c r="A10" s="407"/>
      <c r="B10" s="407"/>
      <c r="C10" s="407"/>
      <c r="D10" s="407"/>
      <c r="E10" s="407"/>
      <c r="F10" s="407"/>
    </row>
    <row r="11" spans="1:6" ht="21" customHeight="1" x14ac:dyDescent="0.15">
      <c r="A11" s="406"/>
      <c r="B11" s="406">
        <f>SUM(B3:B10)</f>
        <v>0</v>
      </c>
      <c r="C11" s="406">
        <f t="shared" ref="C11:F11" si="0">SUM(C3:C10)</f>
        <v>0</v>
      </c>
      <c r="D11" s="406">
        <f t="shared" si="0"/>
        <v>0</v>
      </c>
      <c r="E11" s="406">
        <f t="shared" si="0"/>
        <v>0</v>
      </c>
      <c r="F11" s="406">
        <f t="shared" si="0"/>
        <v>0</v>
      </c>
    </row>
    <row r="12" spans="1:6" ht="21" customHeight="1" x14ac:dyDescent="0.15">
      <c r="A12" s="405" t="s">
        <v>204</v>
      </c>
      <c r="B12" s="405">
        <v>0</v>
      </c>
      <c r="C12" s="405"/>
      <c r="D12" s="405"/>
      <c r="E12" s="405"/>
      <c r="F12" s="405"/>
    </row>
    <row r="13" spans="1:6" ht="21" customHeight="1" x14ac:dyDescent="0.15">
      <c r="A13" s="407" t="s">
        <v>205</v>
      </c>
      <c r="B13" s="407"/>
      <c r="C13" s="407"/>
      <c r="D13" s="407"/>
      <c r="E13" s="407"/>
      <c r="F13" s="407"/>
    </row>
    <row r="14" spans="1:6" ht="21" customHeight="1" x14ac:dyDescent="0.15">
      <c r="A14" s="407" t="s">
        <v>206</v>
      </c>
      <c r="B14" s="407"/>
      <c r="C14" s="407"/>
      <c r="D14" s="407"/>
      <c r="E14" s="407"/>
      <c r="F14" s="407"/>
    </row>
    <row r="15" spans="1:6" ht="21" customHeight="1" x14ac:dyDescent="0.15">
      <c r="A15" s="407" t="s">
        <v>207</v>
      </c>
      <c r="B15" s="407"/>
      <c r="C15" s="407"/>
      <c r="D15" s="407"/>
      <c r="E15" s="407"/>
      <c r="F15" s="407"/>
    </row>
    <row r="16" spans="1:6" ht="21" customHeight="1" x14ac:dyDescent="0.15">
      <c r="A16" s="407" t="s">
        <v>208</v>
      </c>
      <c r="B16" s="407"/>
      <c r="C16" s="407"/>
      <c r="D16" s="407"/>
      <c r="E16" s="407"/>
      <c r="F16" s="407"/>
    </row>
    <row r="17" spans="1:6" ht="21" customHeight="1" x14ac:dyDescent="0.15">
      <c r="A17" s="407"/>
      <c r="B17" s="407"/>
      <c r="C17" s="407"/>
      <c r="D17" s="407"/>
      <c r="E17" s="407"/>
      <c r="F17" s="407"/>
    </row>
    <row r="18" spans="1:6" ht="21" customHeight="1" x14ac:dyDescent="0.15">
      <c r="A18" s="407"/>
      <c r="B18" s="407"/>
      <c r="C18" s="407"/>
      <c r="D18" s="407"/>
      <c r="E18" s="407"/>
      <c r="F18" s="407"/>
    </row>
    <row r="19" spans="1:6" ht="21" customHeight="1" x14ac:dyDescent="0.15">
      <c r="A19" s="407"/>
      <c r="B19" s="407"/>
      <c r="C19" s="407"/>
      <c r="D19" s="407"/>
      <c r="E19" s="407"/>
      <c r="F19" s="407"/>
    </row>
    <row r="20" spans="1:6" ht="21" customHeight="1" x14ac:dyDescent="0.15">
      <c r="A20" s="407"/>
      <c r="B20" s="407"/>
      <c r="C20" s="407"/>
      <c r="D20" s="407"/>
      <c r="E20" s="407"/>
      <c r="F20" s="407"/>
    </row>
    <row r="21" spans="1:6" ht="21" customHeight="1" x14ac:dyDescent="0.15">
      <c r="A21" s="407"/>
      <c r="B21" s="407"/>
      <c r="C21" s="407"/>
      <c r="D21" s="407"/>
      <c r="E21" s="407"/>
      <c r="F21" s="407"/>
    </row>
    <row r="22" spans="1:6" ht="21" customHeight="1" x14ac:dyDescent="0.15">
      <c r="A22" s="406"/>
      <c r="B22" s="406">
        <f>SUM(B12:B21)</f>
        <v>0</v>
      </c>
      <c r="C22" s="406">
        <f t="shared" ref="C22:F22" si="1">SUM(C12:C21)</f>
        <v>0</v>
      </c>
      <c r="D22" s="406">
        <f t="shared" si="1"/>
        <v>0</v>
      </c>
      <c r="E22" s="406">
        <f t="shared" si="1"/>
        <v>0</v>
      </c>
      <c r="F22" s="406">
        <f t="shared" si="1"/>
        <v>0</v>
      </c>
    </row>
  </sheetData>
  <phoneticPr fontId="2"/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</sheetPr>
  <dimension ref="B1:BC38"/>
  <sheetViews>
    <sheetView view="pageBreakPreview" zoomScale="90" zoomScaleNormal="75" zoomScaleSheetLayoutView="90" workbookViewId="0">
      <pane xSplit="5" ySplit="5" topLeftCell="F6" activePane="bottomRight" state="frozen"/>
      <selection activeCell="D8" sqref="D8"/>
      <selection pane="topRight" activeCell="D8" sqref="D8"/>
      <selection pane="bottomLeft" activeCell="D8" sqref="D8"/>
      <selection pane="bottomRight" activeCell="S29" sqref="S29"/>
    </sheetView>
  </sheetViews>
  <sheetFormatPr defaultRowHeight="13.5" x14ac:dyDescent="0.15"/>
  <cols>
    <col min="1" max="1" width="1.5" customWidth="1"/>
    <col min="2" max="2" width="4" customWidth="1"/>
    <col min="3" max="3" width="2.125" customWidth="1"/>
    <col min="4" max="4" width="7.375" customWidth="1"/>
    <col min="5" max="5" width="8.75" customWidth="1"/>
    <col min="6" max="11" width="11.625" customWidth="1"/>
    <col min="12" max="12" width="1.75" customWidth="1"/>
    <col min="13" max="13" width="4" customWidth="1"/>
    <col min="14" max="14" width="2.125" customWidth="1"/>
    <col min="15" max="15" width="7.375" customWidth="1"/>
    <col min="16" max="16" width="8.75" customWidth="1"/>
    <col min="17" max="22" width="11.625" customWidth="1"/>
    <col min="23" max="23" width="2" customWidth="1"/>
    <col min="24" max="24" width="4" customWidth="1"/>
    <col min="25" max="25" width="2.125" customWidth="1"/>
    <col min="26" max="26" width="7.375" customWidth="1"/>
    <col min="27" max="27" width="8.75" customWidth="1"/>
    <col min="28" max="33" width="11.625" customWidth="1"/>
    <col min="34" max="34" width="1.875" customWidth="1"/>
    <col min="35" max="35" width="4" customWidth="1"/>
    <col min="36" max="36" width="2.125" customWidth="1"/>
    <col min="37" max="37" width="7.375" customWidth="1"/>
    <col min="38" max="38" width="8.75" customWidth="1"/>
    <col min="39" max="44" width="11.625" customWidth="1"/>
    <col min="45" max="45" width="1.875" customWidth="1"/>
    <col min="46" max="46" width="4" customWidth="1"/>
    <col min="47" max="47" width="2.125" customWidth="1"/>
    <col min="48" max="48" width="7.375" customWidth="1"/>
    <col min="49" max="49" width="8.75" customWidth="1"/>
    <col min="50" max="55" width="11.625" customWidth="1"/>
  </cols>
  <sheetData>
    <row r="1" spans="2:55" ht="5.25" customHeight="1" x14ac:dyDescent="0.15"/>
    <row r="2" spans="2:55" ht="42.75" customHeight="1" thickBot="1" x14ac:dyDescent="0.2"/>
    <row r="3" spans="2:55" ht="21" customHeight="1" thickBot="1" x14ac:dyDescent="0.2">
      <c r="B3" s="730" t="s">
        <v>75</v>
      </c>
      <c r="C3" s="731"/>
      <c r="D3" s="731"/>
      <c r="E3" s="732"/>
      <c r="F3" s="733"/>
      <c r="M3" s="730" t="s">
        <v>75</v>
      </c>
      <c r="N3" s="731"/>
      <c r="O3" s="731"/>
      <c r="P3" s="732"/>
      <c r="Q3" s="733"/>
      <c r="X3" s="730" t="s">
        <v>75</v>
      </c>
      <c r="Y3" s="731"/>
      <c r="Z3" s="731"/>
      <c r="AA3" s="732"/>
      <c r="AB3" s="733"/>
      <c r="AI3" s="730" t="s">
        <v>75</v>
      </c>
      <c r="AJ3" s="731"/>
      <c r="AK3" s="731"/>
      <c r="AL3" s="759"/>
      <c r="AM3" s="760"/>
      <c r="AT3" s="730" t="s">
        <v>75</v>
      </c>
      <c r="AU3" s="731"/>
      <c r="AV3" s="731"/>
      <c r="AW3" s="732"/>
      <c r="AX3" s="733"/>
    </row>
    <row r="4" spans="2:55" ht="6.75" customHeight="1" thickBot="1" x14ac:dyDescent="0.2"/>
    <row r="5" spans="2:55" s="1" customFormat="1" ht="21.95" customHeight="1" x14ac:dyDescent="0.15">
      <c r="B5" s="734"/>
      <c r="C5" s="735"/>
      <c r="D5" s="735"/>
      <c r="E5" s="736"/>
      <c r="F5" s="12" t="s">
        <v>0</v>
      </c>
      <c r="G5" s="12" t="s">
        <v>195</v>
      </c>
      <c r="H5" s="12" t="s">
        <v>195</v>
      </c>
      <c r="I5" s="12" t="s">
        <v>195</v>
      </c>
      <c r="J5" s="12" t="s">
        <v>195</v>
      </c>
      <c r="K5" s="15" t="s">
        <v>195</v>
      </c>
      <c r="M5" s="734"/>
      <c r="N5" s="735"/>
      <c r="O5" s="735"/>
      <c r="P5" s="736"/>
      <c r="Q5" s="12" t="s">
        <v>0</v>
      </c>
      <c r="R5" s="12" t="s">
        <v>195</v>
      </c>
      <c r="S5" s="12" t="s">
        <v>195</v>
      </c>
      <c r="T5" s="12" t="s">
        <v>195</v>
      </c>
      <c r="U5" s="12" t="s">
        <v>195</v>
      </c>
      <c r="V5" s="15" t="s">
        <v>195</v>
      </c>
      <c r="X5" s="734"/>
      <c r="Y5" s="735"/>
      <c r="Z5" s="735"/>
      <c r="AA5" s="736"/>
      <c r="AB5" s="12" t="s">
        <v>195</v>
      </c>
      <c r="AC5" s="12" t="s">
        <v>195</v>
      </c>
      <c r="AD5" s="12" t="s">
        <v>195</v>
      </c>
      <c r="AE5" s="12" t="s">
        <v>195</v>
      </c>
      <c r="AF5" s="12" t="s">
        <v>195</v>
      </c>
      <c r="AG5" s="15" t="s">
        <v>193</v>
      </c>
      <c r="AI5" s="734"/>
      <c r="AJ5" s="735"/>
      <c r="AK5" s="735"/>
      <c r="AL5" s="736"/>
      <c r="AM5" s="12" t="s">
        <v>0</v>
      </c>
      <c r="AN5" s="12" t="s">
        <v>195</v>
      </c>
      <c r="AO5" s="12" t="s">
        <v>195</v>
      </c>
      <c r="AP5" s="12" t="s">
        <v>195</v>
      </c>
      <c r="AQ5" s="12" t="s">
        <v>195</v>
      </c>
      <c r="AR5" s="15" t="s">
        <v>195</v>
      </c>
      <c r="AT5" s="734"/>
      <c r="AU5" s="735"/>
      <c r="AV5" s="735"/>
      <c r="AW5" s="736"/>
      <c r="AX5" s="12" t="s">
        <v>0</v>
      </c>
      <c r="AY5" s="12" t="s">
        <v>167</v>
      </c>
      <c r="AZ5" s="12" t="s">
        <v>168</v>
      </c>
      <c r="BA5" s="12" t="s">
        <v>169</v>
      </c>
      <c r="BB5" s="12" t="s">
        <v>170</v>
      </c>
      <c r="BC5" s="12" t="s">
        <v>186</v>
      </c>
    </row>
    <row r="6" spans="2:55" ht="21.95" customHeight="1" x14ac:dyDescent="0.15">
      <c r="B6" s="737" t="s">
        <v>76</v>
      </c>
      <c r="C6" s="739" t="s">
        <v>65</v>
      </c>
      <c r="D6" s="740"/>
      <c r="E6" s="17" t="s">
        <v>184</v>
      </c>
      <c r="F6" s="218"/>
      <c r="G6" s="218"/>
      <c r="H6" s="218"/>
      <c r="I6" s="218"/>
      <c r="J6" s="218"/>
      <c r="K6" s="219"/>
      <c r="M6" s="737" t="s">
        <v>76</v>
      </c>
      <c r="N6" s="739" t="s">
        <v>65</v>
      </c>
      <c r="O6" s="740"/>
      <c r="P6" s="17" t="s">
        <v>184</v>
      </c>
      <c r="Q6" s="218"/>
      <c r="R6" s="218"/>
      <c r="S6" s="218"/>
      <c r="T6" s="218"/>
      <c r="U6" s="218"/>
      <c r="V6" s="219"/>
      <c r="X6" s="737" t="s">
        <v>76</v>
      </c>
      <c r="Y6" s="739" t="s">
        <v>65</v>
      </c>
      <c r="Z6" s="740"/>
      <c r="AA6" s="17" t="s">
        <v>184</v>
      </c>
      <c r="AB6" s="204"/>
      <c r="AC6" s="204"/>
      <c r="AD6" s="204"/>
      <c r="AE6" s="370"/>
      <c r="AF6" s="370"/>
      <c r="AG6" s="398"/>
      <c r="AI6" s="737" t="s">
        <v>76</v>
      </c>
      <c r="AJ6" s="739" t="s">
        <v>65</v>
      </c>
      <c r="AK6" s="740"/>
      <c r="AL6" s="17" t="s">
        <v>184</v>
      </c>
      <c r="AM6" s="204"/>
      <c r="AN6" s="204"/>
      <c r="AO6" s="204"/>
      <c r="AP6" s="204"/>
      <c r="AQ6" s="204"/>
      <c r="AR6" s="205"/>
      <c r="AT6" s="737" t="s">
        <v>76</v>
      </c>
      <c r="AU6" s="739" t="s">
        <v>65</v>
      </c>
      <c r="AV6" s="740"/>
      <c r="AW6" s="17" t="s">
        <v>184</v>
      </c>
      <c r="AX6" s="204"/>
      <c r="AY6" s="204"/>
      <c r="AZ6" s="204"/>
      <c r="BA6" s="204"/>
      <c r="BB6" s="204"/>
      <c r="BC6" s="205"/>
    </row>
    <row r="7" spans="2:55" ht="21.95" customHeight="1" x14ac:dyDescent="0.15">
      <c r="B7" s="737"/>
      <c r="C7" s="741" t="s">
        <v>145</v>
      </c>
      <c r="D7" s="742"/>
      <c r="E7" s="18" t="s">
        <v>185</v>
      </c>
      <c r="F7" s="220"/>
      <c r="G7" s="220"/>
      <c r="H7" s="220"/>
      <c r="I7" s="360"/>
      <c r="J7" s="360"/>
      <c r="K7" s="367"/>
      <c r="M7" s="737"/>
      <c r="N7" s="741" t="s">
        <v>145</v>
      </c>
      <c r="O7" s="742"/>
      <c r="P7" s="18" t="s">
        <v>185</v>
      </c>
      <c r="Q7" s="220"/>
      <c r="R7" s="220"/>
      <c r="S7" s="220"/>
      <c r="T7" s="220"/>
      <c r="U7" s="220"/>
      <c r="V7" s="221"/>
      <c r="X7" s="737"/>
      <c r="Y7" s="741" t="s">
        <v>145</v>
      </c>
      <c r="Z7" s="742"/>
      <c r="AA7" s="18" t="s">
        <v>185</v>
      </c>
      <c r="AB7" s="206"/>
      <c r="AC7" s="206"/>
      <c r="AD7" s="206"/>
      <c r="AE7" s="366"/>
      <c r="AF7" s="366"/>
      <c r="AG7" s="372"/>
      <c r="AI7" s="737"/>
      <c r="AJ7" s="741" t="s">
        <v>145</v>
      </c>
      <c r="AK7" s="742"/>
      <c r="AL7" s="18" t="s">
        <v>185</v>
      </c>
      <c r="AM7" s="206"/>
      <c r="AN7" s="206"/>
      <c r="AO7" s="206"/>
      <c r="AP7" s="206"/>
      <c r="AQ7" s="206"/>
      <c r="AR7" s="207"/>
      <c r="AT7" s="737"/>
      <c r="AU7" s="741" t="s">
        <v>145</v>
      </c>
      <c r="AV7" s="742"/>
      <c r="AW7" s="18" t="s">
        <v>185</v>
      </c>
      <c r="AX7" s="206"/>
      <c r="AY7" s="206"/>
      <c r="AZ7" s="206"/>
      <c r="BA7" s="206"/>
      <c r="BB7" s="206"/>
      <c r="BC7" s="207"/>
    </row>
    <row r="8" spans="2:55" ht="21.95" customHeight="1" x14ac:dyDescent="0.15">
      <c r="B8" s="737"/>
      <c r="C8" s="749" t="s">
        <v>66</v>
      </c>
      <c r="D8" s="750"/>
      <c r="E8" s="19" t="s">
        <v>35</v>
      </c>
      <c r="F8" s="222"/>
      <c r="G8" s="222"/>
      <c r="H8" s="222"/>
      <c r="I8" s="222"/>
      <c r="J8" s="222"/>
      <c r="K8" s="223"/>
      <c r="M8" s="737"/>
      <c r="N8" s="749" t="s">
        <v>66</v>
      </c>
      <c r="O8" s="750"/>
      <c r="P8" s="19" t="s">
        <v>35</v>
      </c>
      <c r="Q8" s="222"/>
      <c r="R8" s="222"/>
      <c r="S8" s="222"/>
      <c r="T8" s="222"/>
      <c r="U8" s="222"/>
      <c r="V8" s="223"/>
      <c r="X8" s="737"/>
      <c r="Y8" s="749" t="s">
        <v>66</v>
      </c>
      <c r="Z8" s="750"/>
      <c r="AA8" s="19" t="s">
        <v>35</v>
      </c>
      <c r="AB8" s="235"/>
      <c r="AC8" s="235"/>
      <c r="AD8" s="235"/>
      <c r="AE8" s="373"/>
      <c r="AF8" s="373"/>
      <c r="AG8" s="374"/>
      <c r="AI8" s="737"/>
      <c r="AJ8" s="749" t="s">
        <v>66</v>
      </c>
      <c r="AK8" s="750"/>
      <c r="AL8" s="19" t="s">
        <v>35</v>
      </c>
      <c r="AM8" s="235"/>
      <c r="AN8" s="235"/>
      <c r="AO8" s="235"/>
      <c r="AP8" s="235"/>
      <c r="AQ8" s="235"/>
      <c r="AR8" s="236"/>
      <c r="AT8" s="737"/>
      <c r="AU8" s="749" t="s">
        <v>66</v>
      </c>
      <c r="AV8" s="750"/>
      <c r="AW8" s="19" t="s">
        <v>35</v>
      </c>
      <c r="AX8" s="235"/>
      <c r="AY8" s="235"/>
      <c r="AZ8" s="235"/>
      <c r="BA8" s="235"/>
      <c r="BB8" s="235"/>
      <c r="BC8" s="236"/>
    </row>
    <row r="9" spans="2:55" ht="21.95" customHeight="1" x14ac:dyDescent="0.15">
      <c r="B9" s="738"/>
      <c r="C9" s="751" t="s">
        <v>67</v>
      </c>
      <c r="D9" s="752"/>
      <c r="E9" s="20" t="s">
        <v>35</v>
      </c>
      <c r="F9" s="224" t="str">
        <f t="shared" ref="F9:K9" si="0">IF(F6="","",F6*F7*F8/10)</f>
        <v/>
      </c>
      <c r="G9" s="224" t="str">
        <f t="shared" si="0"/>
        <v/>
      </c>
      <c r="H9" s="224" t="str">
        <f t="shared" si="0"/>
        <v/>
      </c>
      <c r="I9" s="224" t="str">
        <f t="shared" si="0"/>
        <v/>
      </c>
      <c r="J9" s="224" t="str">
        <f t="shared" si="0"/>
        <v/>
      </c>
      <c r="K9" s="225" t="str">
        <f t="shared" si="0"/>
        <v/>
      </c>
      <c r="M9" s="738"/>
      <c r="N9" s="751" t="s">
        <v>67</v>
      </c>
      <c r="O9" s="752"/>
      <c r="P9" s="20" t="s">
        <v>35</v>
      </c>
      <c r="Q9" s="224" t="str">
        <f t="shared" ref="Q9:V9" si="1">IF(Q6="","",Q6*Q7*Q8/10)</f>
        <v/>
      </c>
      <c r="R9" s="224" t="str">
        <f t="shared" si="1"/>
        <v/>
      </c>
      <c r="S9" s="224" t="str">
        <f t="shared" si="1"/>
        <v/>
      </c>
      <c r="T9" s="224" t="str">
        <f t="shared" si="1"/>
        <v/>
      </c>
      <c r="U9" s="224" t="str">
        <f t="shared" si="1"/>
        <v/>
      </c>
      <c r="V9" s="225" t="str">
        <f t="shared" si="1"/>
        <v/>
      </c>
      <c r="X9" s="738"/>
      <c r="Y9" s="751" t="s">
        <v>67</v>
      </c>
      <c r="Z9" s="752"/>
      <c r="AA9" s="20" t="s">
        <v>35</v>
      </c>
      <c r="AB9" s="202" t="str">
        <f t="shared" ref="AB9:AG9" si="2">IF(AB6="","",AB6*AB7*AB8/10)</f>
        <v/>
      </c>
      <c r="AC9" s="202" t="str">
        <f t="shared" si="2"/>
        <v/>
      </c>
      <c r="AD9" s="202" t="str">
        <f t="shared" si="2"/>
        <v/>
      </c>
      <c r="AE9" s="202" t="str">
        <f t="shared" si="2"/>
        <v/>
      </c>
      <c r="AF9" s="202" t="str">
        <f t="shared" si="2"/>
        <v/>
      </c>
      <c r="AG9" s="203" t="str">
        <f t="shared" si="2"/>
        <v/>
      </c>
      <c r="AI9" s="738"/>
      <c r="AJ9" s="751" t="s">
        <v>67</v>
      </c>
      <c r="AK9" s="752"/>
      <c r="AL9" s="20" t="s">
        <v>35</v>
      </c>
      <c r="AM9" s="202" t="str">
        <f t="shared" ref="AM9:AR9" si="3">IF(AM6="","",AM6*AM7*AM8/10)</f>
        <v/>
      </c>
      <c r="AN9" s="202" t="str">
        <f t="shared" si="3"/>
        <v/>
      </c>
      <c r="AO9" s="202" t="str">
        <f t="shared" si="3"/>
        <v/>
      </c>
      <c r="AP9" s="202" t="str">
        <f t="shared" si="3"/>
        <v/>
      </c>
      <c r="AQ9" s="202" t="str">
        <f t="shared" si="3"/>
        <v/>
      </c>
      <c r="AR9" s="203" t="str">
        <f t="shared" si="3"/>
        <v/>
      </c>
      <c r="AT9" s="738"/>
      <c r="AU9" s="751" t="s">
        <v>67</v>
      </c>
      <c r="AV9" s="752"/>
      <c r="AW9" s="20" t="s">
        <v>35</v>
      </c>
      <c r="AX9" s="202" t="str">
        <f t="shared" ref="AX9:BC9" si="4">IF(AX6="","",AX6*AX7*AX8/10)</f>
        <v/>
      </c>
      <c r="AY9" s="202" t="str">
        <f t="shared" si="4"/>
        <v/>
      </c>
      <c r="AZ9" s="202" t="str">
        <f t="shared" si="4"/>
        <v/>
      </c>
      <c r="BA9" s="202" t="str">
        <f t="shared" si="4"/>
        <v/>
      </c>
      <c r="BB9" s="202" t="str">
        <f t="shared" si="4"/>
        <v/>
      </c>
      <c r="BC9" s="203" t="str">
        <f t="shared" si="4"/>
        <v/>
      </c>
    </row>
    <row r="10" spans="2:55" ht="21.95" customHeight="1" x14ac:dyDescent="0.15">
      <c r="B10" s="599" t="s">
        <v>69</v>
      </c>
      <c r="C10" s="726" t="s">
        <v>37</v>
      </c>
      <c r="D10" s="726"/>
      <c r="E10" s="727"/>
      <c r="F10" s="218"/>
      <c r="G10" s="377"/>
      <c r="H10" s="377"/>
      <c r="I10" s="377"/>
      <c r="J10" s="377"/>
      <c r="K10" s="378"/>
      <c r="M10" s="599" t="s">
        <v>69</v>
      </c>
      <c r="N10" s="726" t="s">
        <v>37</v>
      </c>
      <c r="O10" s="726"/>
      <c r="P10" s="727"/>
      <c r="Q10" s="218"/>
      <c r="R10" s="218"/>
      <c r="S10" s="218"/>
      <c r="T10" s="218"/>
      <c r="U10" s="218"/>
      <c r="V10" s="219"/>
      <c r="X10" s="599" t="s">
        <v>69</v>
      </c>
      <c r="Y10" s="726" t="s">
        <v>37</v>
      </c>
      <c r="Z10" s="726"/>
      <c r="AA10" s="727"/>
      <c r="AB10" s="204"/>
      <c r="AC10" s="204"/>
      <c r="AD10" s="204"/>
      <c r="AE10" s="364"/>
      <c r="AF10" s="364"/>
      <c r="AG10" s="398"/>
      <c r="AI10" s="599" t="s">
        <v>69</v>
      </c>
      <c r="AJ10" s="726" t="s">
        <v>37</v>
      </c>
      <c r="AK10" s="726"/>
      <c r="AL10" s="727"/>
      <c r="AM10" s="204"/>
      <c r="AN10" s="204"/>
      <c r="AO10" s="204"/>
      <c r="AP10" s="204"/>
      <c r="AQ10" s="204"/>
      <c r="AR10" s="364"/>
      <c r="AT10" s="599" t="s">
        <v>69</v>
      </c>
      <c r="AU10" s="726" t="s">
        <v>37</v>
      </c>
      <c r="AV10" s="726"/>
      <c r="AW10" s="727"/>
      <c r="AX10" s="204"/>
      <c r="AY10" s="204"/>
      <c r="AZ10" s="204"/>
      <c r="BA10" s="204"/>
      <c r="BB10" s="204"/>
      <c r="BC10" s="205"/>
    </row>
    <row r="11" spans="2:55" ht="21.95" customHeight="1" x14ac:dyDescent="0.15">
      <c r="B11" s="600"/>
      <c r="C11" s="728" t="s">
        <v>38</v>
      </c>
      <c r="D11" s="728"/>
      <c r="E11" s="729"/>
      <c r="F11" s="220"/>
      <c r="G11" s="393"/>
      <c r="H11" s="393"/>
      <c r="I11" s="393"/>
      <c r="J11" s="393"/>
      <c r="K11" s="393"/>
      <c r="M11" s="600"/>
      <c r="N11" s="728" t="s">
        <v>38</v>
      </c>
      <c r="O11" s="728"/>
      <c r="P11" s="729"/>
      <c r="Q11" s="220"/>
      <c r="R11" s="220"/>
      <c r="S11" s="220"/>
      <c r="T11" s="220"/>
      <c r="U11" s="220"/>
      <c r="V11" s="221"/>
      <c r="X11" s="600"/>
      <c r="Y11" s="728" t="s">
        <v>38</v>
      </c>
      <c r="Z11" s="728"/>
      <c r="AA11" s="729"/>
      <c r="AB11" s="206"/>
      <c r="AC11" s="206"/>
      <c r="AD11" s="206"/>
      <c r="AE11" s="396"/>
      <c r="AF11" s="396"/>
      <c r="AG11" s="397"/>
      <c r="AI11" s="600"/>
      <c r="AJ11" s="728" t="s">
        <v>38</v>
      </c>
      <c r="AK11" s="728"/>
      <c r="AL11" s="729"/>
      <c r="AM11" s="206"/>
      <c r="AN11" s="206"/>
      <c r="AO11" s="206"/>
      <c r="AP11" s="206"/>
      <c r="AQ11" s="206"/>
      <c r="AR11" s="396"/>
      <c r="AT11" s="600"/>
      <c r="AU11" s="728" t="s">
        <v>38</v>
      </c>
      <c r="AV11" s="728"/>
      <c r="AW11" s="729"/>
      <c r="AX11" s="206"/>
      <c r="AY11" s="206"/>
      <c r="AZ11" s="206"/>
      <c r="BA11" s="206"/>
      <c r="BB11" s="206"/>
      <c r="BC11" s="207"/>
    </row>
    <row r="12" spans="2:55" ht="21.95" customHeight="1" x14ac:dyDescent="0.15">
      <c r="B12" s="600"/>
      <c r="C12" s="728" t="s">
        <v>39</v>
      </c>
      <c r="D12" s="728"/>
      <c r="E12" s="729"/>
      <c r="F12" s="220"/>
      <c r="G12" s="220"/>
      <c r="H12" s="220"/>
      <c r="I12" s="220"/>
      <c r="J12" s="220"/>
      <c r="K12" s="221"/>
      <c r="M12" s="600"/>
      <c r="N12" s="728" t="s">
        <v>39</v>
      </c>
      <c r="O12" s="728"/>
      <c r="P12" s="729"/>
      <c r="Q12" s="220"/>
      <c r="R12" s="220"/>
      <c r="S12" s="220"/>
      <c r="T12" s="220"/>
      <c r="U12" s="220"/>
      <c r="V12" s="221"/>
      <c r="X12" s="600"/>
      <c r="Y12" s="728" t="s">
        <v>39</v>
      </c>
      <c r="Z12" s="728"/>
      <c r="AA12" s="729"/>
      <c r="AB12" s="206"/>
      <c r="AC12" s="206"/>
      <c r="AD12" s="206"/>
      <c r="AE12" s="366"/>
      <c r="AF12" s="366"/>
      <c r="AG12" s="372"/>
      <c r="AI12" s="600"/>
      <c r="AJ12" s="728" t="s">
        <v>39</v>
      </c>
      <c r="AK12" s="728"/>
      <c r="AL12" s="729"/>
      <c r="AM12" s="206"/>
      <c r="AN12" s="206"/>
      <c r="AO12" s="206"/>
      <c r="AP12" s="206"/>
      <c r="AQ12" s="206"/>
      <c r="AR12" s="366"/>
      <c r="AT12" s="600"/>
      <c r="AU12" s="728" t="s">
        <v>39</v>
      </c>
      <c r="AV12" s="728"/>
      <c r="AW12" s="729"/>
      <c r="AX12" s="206"/>
      <c r="AY12" s="206"/>
      <c r="AZ12" s="206"/>
      <c r="BA12" s="206"/>
      <c r="BB12" s="206"/>
      <c r="BC12" s="207"/>
    </row>
    <row r="13" spans="2:55" ht="21.95" customHeight="1" x14ac:dyDescent="0.15">
      <c r="B13" s="600"/>
      <c r="C13" s="728" t="s">
        <v>40</v>
      </c>
      <c r="D13" s="728"/>
      <c r="E13" s="729"/>
      <c r="F13" s="220"/>
      <c r="G13" s="220"/>
      <c r="H13" s="220"/>
      <c r="I13" s="220"/>
      <c r="J13" s="220"/>
      <c r="K13" s="221"/>
      <c r="M13" s="600"/>
      <c r="N13" s="728" t="s">
        <v>40</v>
      </c>
      <c r="O13" s="728"/>
      <c r="P13" s="729"/>
      <c r="Q13" s="220"/>
      <c r="R13" s="220"/>
      <c r="S13" s="220"/>
      <c r="T13" s="220"/>
      <c r="U13" s="220"/>
      <c r="V13" s="221"/>
      <c r="X13" s="600"/>
      <c r="Y13" s="728" t="s">
        <v>40</v>
      </c>
      <c r="Z13" s="728"/>
      <c r="AA13" s="729"/>
      <c r="AB13" s="206"/>
      <c r="AC13" s="206"/>
      <c r="AD13" s="206"/>
      <c r="AE13" s="366"/>
      <c r="AF13" s="366"/>
      <c r="AG13" s="372"/>
      <c r="AI13" s="600"/>
      <c r="AJ13" s="728" t="s">
        <v>40</v>
      </c>
      <c r="AK13" s="728"/>
      <c r="AL13" s="729"/>
      <c r="AM13" s="206"/>
      <c r="AN13" s="206"/>
      <c r="AO13" s="206"/>
      <c r="AP13" s="206"/>
      <c r="AQ13" s="206"/>
      <c r="AR13" s="366"/>
      <c r="AT13" s="600"/>
      <c r="AU13" s="728" t="s">
        <v>40</v>
      </c>
      <c r="AV13" s="728"/>
      <c r="AW13" s="729"/>
      <c r="AX13" s="206"/>
      <c r="AY13" s="206"/>
      <c r="AZ13" s="206"/>
      <c r="BA13" s="206"/>
      <c r="BB13" s="206"/>
      <c r="BC13" s="207"/>
    </row>
    <row r="14" spans="2:55" ht="21.95" customHeight="1" x14ac:dyDescent="0.15">
      <c r="B14" s="600"/>
      <c r="C14" s="728" t="s">
        <v>41</v>
      </c>
      <c r="D14" s="728"/>
      <c r="E14" s="729"/>
      <c r="F14" s="220"/>
      <c r="G14" s="393"/>
      <c r="H14" s="393"/>
      <c r="I14" s="393"/>
      <c r="J14" s="393"/>
      <c r="K14" s="393"/>
      <c r="M14" s="600"/>
      <c r="N14" s="728" t="s">
        <v>41</v>
      </c>
      <c r="O14" s="728"/>
      <c r="P14" s="729"/>
      <c r="Q14" s="220"/>
      <c r="R14" s="220"/>
      <c r="S14" s="220"/>
      <c r="T14" s="220"/>
      <c r="U14" s="220"/>
      <c r="V14" s="221"/>
      <c r="X14" s="600"/>
      <c r="Y14" s="728" t="s">
        <v>41</v>
      </c>
      <c r="Z14" s="728"/>
      <c r="AA14" s="729"/>
      <c r="AB14" s="206"/>
      <c r="AC14" s="206"/>
      <c r="AD14" s="206"/>
      <c r="AE14" s="396"/>
      <c r="AF14" s="396"/>
      <c r="AG14" s="397"/>
      <c r="AI14" s="600"/>
      <c r="AJ14" s="728" t="s">
        <v>41</v>
      </c>
      <c r="AK14" s="728"/>
      <c r="AL14" s="729"/>
      <c r="AM14" s="206"/>
      <c r="AN14" s="206"/>
      <c r="AO14" s="206"/>
      <c r="AP14" s="206"/>
      <c r="AQ14" s="206"/>
      <c r="AR14" s="396"/>
      <c r="AT14" s="600"/>
      <c r="AU14" s="728" t="s">
        <v>41</v>
      </c>
      <c r="AV14" s="728"/>
      <c r="AW14" s="729"/>
      <c r="AX14" s="206"/>
      <c r="AY14" s="206"/>
      <c r="AZ14" s="206"/>
      <c r="BA14" s="206"/>
      <c r="BB14" s="206"/>
      <c r="BC14" s="207"/>
    </row>
    <row r="15" spans="2:55" ht="21.95" customHeight="1" x14ac:dyDescent="0.15">
      <c r="B15" s="600"/>
      <c r="C15" s="728" t="s">
        <v>42</v>
      </c>
      <c r="D15" s="728"/>
      <c r="E15" s="729"/>
      <c r="F15" s="220"/>
      <c r="G15" s="393"/>
      <c r="H15" s="393"/>
      <c r="I15" s="393"/>
      <c r="J15" s="393"/>
      <c r="K15" s="393"/>
      <c r="M15" s="600"/>
      <c r="N15" s="728" t="s">
        <v>42</v>
      </c>
      <c r="O15" s="728"/>
      <c r="P15" s="729"/>
      <c r="Q15" s="220"/>
      <c r="R15" s="220"/>
      <c r="S15" s="220"/>
      <c r="T15" s="220"/>
      <c r="U15" s="220"/>
      <c r="V15" s="221"/>
      <c r="X15" s="600"/>
      <c r="Y15" s="728" t="s">
        <v>42</v>
      </c>
      <c r="Z15" s="728"/>
      <c r="AA15" s="729"/>
      <c r="AB15" s="206"/>
      <c r="AC15" s="206"/>
      <c r="AD15" s="206"/>
      <c r="AE15" s="396"/>
      <c r="AF15" s="396"/>
      <c r="AG15" s="397"/>
      <c r="AI15" s="600"/>
      <c r="AJ15" s="728" t="s">
        <v>42</v>
      </c>
      <c r="AK15" s="728"/>
      <c r="AL15" s="729"/>
      <c r="AM15" s="206"/>
      <c r="AN15" s="206"/>
      <c r="AO15" s="206"/>
      <c r="AP15" s="206"/>
      <c r="AQ15" s="206"/>
      <c r="AR15" s="396"/>
      <c r="AT15" s="600"/>
      <c r="AU15" s="728" t="s">
        <v>42</v>
      </c>
      <c r="AV15" s="728"/>
      <c r="AW15" s="729"/>
      <c r="AX15" s="206"/>
      <c r="AY15" s="206"/>
      <c r="AZ15" s="206"/>
      <c r="BA15" s="206"/>
      <c r="BB15" s="206"/>
      <c r="BC15" s="207"/>
    </row>
    <row r="16" spans="2:55" ht="21.95" customHeight="1" x14ac:dyDescent="0.15">
      <c r="B16" s="600"/>
      <c r="C16" s="728" t="s">
        <v>43</v>
      </c>
      <c r="D16" s="728"/>
      <c r="E16" s="729"/>
      <c r="F16" s="220"/>
      <c r="G16" s="360"/>
      <c r="H16" s="393"/>
      <c r="I16" s="393"/>
      <c r="J16" s="393"/>
      <c r="K16" s="394"/>
      <c r="M16" s="600"/>
      <c r="N16" s="728" t="s">
        <v>43</v>
      </c>
      <c r="O16" s="728"/>
      <c r="P16" s="729"/>
      <c r="Q16" s="220"/>
      <c r="R16" s="220"/>
      <c r="S16" s="220"/>
      <c r="T16" s="220"/>
      <c r="U16" s="220"/>
      <c r="V16" s="221"/>
      <c r="X16" s="600"/>
      <c r="Y16" s="728" t="s">
        <v>43</v>
      </c>
      <c r="Z16" s="728"/>
      <c r="AA16" s="729"/>
      <c r="AB16" s="206"/>
      <c r="AC16" s="206"/>
      <c r="AD16" s="206"/>
      <c r="AE16" s="396"/>
      <c r="AF16" s="396"/>
      <c r="AG16" s="396"/>
      <c r="AI16" s="600"/>
      <c r="AJ16" s="728" t="s">
        <v>43</v>
      </c>
      <c r="AK16" s="728"/>
      <c r="AL16" s="729"/>
      <c r="AM16" s="206"/>
      <c r="AN16" s="206"/>
      <c r="AO16" s="206"/>
      <c r="AP16" s="206"/>
      <c r="AQ16" s="206"/>
      <c r="AR16" s="396"/>
      <c r="AT16" s="600"/>
      <c r="AU16" s="728" t="s">
        <v>43</v>
      </c>
      <c r="AV16" s="728"/>
      <c r="AW16" s="729"/>
      <c r="AX16" s="206"/>
      <c r="AY16" s="206"/>
      <c r="AZ16" s="206"/>
      <c r="BA16" s="206"/>
      <c r="BB16" s="206"/>
      <c r="BC16" s="207"/>
    </row>
    <row r="17" spans="2:55" ht="21.95" customHeight="1" x14ac:dyDescent="0.15">
      <c r="B17" s="600"/>
      <c r="C17" s="728" t="s">
        <v>44</v>
      </c>
      <c r="D17" s="728"/>
      <c r="E17" s="729"/>
      <c r="F17" s="220"/>
      <c r="G17" s="360"/>
      <c r="H17" s="360"/>
      <c r="I17" s="360"/>
      <c r="J17" s="360"/>
      <c r="K17" s="367"/>
      <c r="M17" s="600"/>
      <c r="N17" s="728" t="s">
        <v>44</v>
      </c>
      <c r="O17" s="728"/>
      <c r="P17" s="729"/>
      <c r="Q17" s="220"/>
      <c r="R17" s="220"/>
      <c r="S17" s="220"/>
      <c r="T17" s="220"/>
      <c r="U17" s="220"/>
      <c r="V17" s="221"/>
      <c r="X17" s="600"/>
      <c r="Y17" s="728" t="s">
        <v>44</v>
      </c>
      <c r="Z17" s="728"/>
      <c r="AA17" s="729"/>
      <c r="AB17" s="206"/>
      <c r="AC17" s="206"/>
      <c r="AD17" s="206"/>
      <c r="AE17" s="366"/>
      <c r="AF17" s="366"/>
      <c r="AG17" s="372"/>
      <c r="AI17" s="600"/>
      <c r="AJ17" s="728" t="s">
        <v>44</v>
      </c>
      <c r="AK17" s="728"/>
      <c r="AL17" s="729"/>
      <c r="AM17" s="206"/>
      <c r="AN17" s="206"/>
      <c r="AO17" s="206"/>
      <c r="AP17" s="206"/>
      <c r="AQ17" s="206"/>
      <c r="AR17" s="366"/>
      <c r="AT17" s="600"/>
      <c r="AU17" s="728" t="s">
        <v>44</v>
      </c>
      <c r="AV17" s="728"/>
      <c r="AW17" s="729"/>
      <c r="AX17" s="206"/>
      <c r="AY17" s="206"/>
      <c r="AZ17" s="206"/>
      <c r="BA17" s="206"/>
      <c r="BB17" s="206"/>
      <c r="BC17" s="207"/>
    </row>
    <row r="18" spans="2:55" ht="21.95" customHeight="1" x14ac:dyDescent="0.15">
      <c r="B18" s="600"/>
      <c r="C18" s="728" t="s">
        <v>45</v>
      </c>
      <c r="D18" s="728"/>
      <c r="E18" s="729"/>
      <c r="F18" s="220"/>
      <c r="G18" s="360"/>
      <c r="H18" s="360"/>
      <c r="I18" s="360"/>
      <c r="J18" s="360"/>
      <c r="K18" s="367"/>
      <c r="M18" s="600"/>
      <c r="N18" s="728" t="s">
        <v>45</v>
      </c>
      <c r="O18" s="728"/>
      <c r="P18" s="729"/>
      <c r="Q18" s="220"/>
      <c r="R18" s="220"/>
      <c r="S18" s="220"/>
      <c r="T18" s="220"/>
      <c r="U18" s="220"/>
      <c r="V18" s="221"/>
      <c r="X18" s="600"/>
      <c r="Y18" s="728" t="s">
        <v>45</v>
      </c>
      <c r="Z18" s="728"/>
      <c r="AA18" s="729"/>
      <c r="AB18" s="206"/>
      <c r="AC18" s="206"/>
      <c r="AD18" s="206"/>
      <c r="AE18" s="366"/>
      <c r="AF18" s="366"/>
      <c r="AG18" s="372"/>
      <c r="AI18" s="600"/>
      <c r="AJ18" s="728" t="s">
        <v>45</v>
      </c>
      <c r="AK18" s="728"/>
      <c r="AL18" s="729"/>
      <c r="AM18" s="206"/>
      <c r="AN18" s="206"/>
      <c r="AO18" s="206"/>
      <c r="AP18" s="206"/>
      <c r="AQ18" s="206"/>
      <c r="AR18" s="366"/>
      <c r="AT18" s="600"/>
      <c r="AU18" s="728" t="s">
        <v>45</v>
      </c>
      <c r="AV18" s="728"/>
      <c r="AW18" s="729"/>
      <c r="AX18" s="206"/>
      <c r="AY18" s="206"/>
      <c r="AZ18" s="206"/>
      <c r="BA18" s="206"/>
      <c r="BB18" s="206"/>
      <c r="BC18" s="207"/>
    </row>
    <row r="19" spans="2:55" ht="21.95" customHeight="1" x14ac:dyDescent="0.15">
      <c r="B19" s="600"/>
      <c r="C19" s="728" t="s">
        <v>46</v>
      </c>
      <c r="D19" s="728"/>
      <c r="E19" s="729"/>
      <c r="F19" s="220"/>
      <c r="G19" s="360"/>
      <c r="H19" s="360"/>
      <c r="I19" s="360"/>
      <c r="J19" s="360"/>
      <c r="K19" s="367"/>
      <c r="M19" s="600"/>
      <c r="N19" s="728" t="s">
        <v>46</v>
      </c>
      <c r="O19" s="728"/>
      <c r="P19" s="729"/>
      <c r="Q19" s="220"/>
      <c r="R19" s="220"/>
      <c r="S19" s="220"/>
      <c r="T19" s="220"/>
      <c r="U19" s="220"/>
      <c r="V19" s="221"/>
      <c r="X19" s="600"/>
      <c r="Y19" s="728" t="s">
        <v>46</v>
      </c>
      <c r="Z19" s="728"/>
      <c r="AA19" s="729"/>
      <c r="AB19" s="206"/>
      <c r="AC19" s="206"/>
      <c r="AD19" s="206"/>
      <c r="AE19" s="366"/>
      <c r="AF19" s="366"/>
      <c r="AG19" s="372"/>
      <c r="AI19" s="600"/>
      <c r="AJ19" s="728" t="s">
        <v>46</v>
      </c>
      <c r="AK19" s="728"/>
      <c r="AL19" s="729"/>
      <c r="AM19" s="206"/>
      <c r="AN19" s="206"/>
      <c r="AO19" s="206"/>
      <c r="AP19" s="206"/>
      <c r="AQ19" s="206"/>
      <c r="AR19" s="366"/>
      <c r="AT19" s="600"/>
      <c r="AU19" s="728" t="s">
        <v>46</v>
      </c>
      <c r="AV19" s="728"/>
      <c r="AW19" s="729"/>
      <c r="AX19" s="206"/>
      <c r="AY19" s="206"/>
      <c r="AZ19" s="206"/>
      <c r="BA19" s="206"/>
      <c r="BB19" s="206"/>
      <c r="BC19" s="207"/>
    </row>
    <row r="20" spans="2:55" ht="21.95" customHeight="1" x14ac:dyDescent="0.15">
      <c r="B20" s="600"/>
      <c r="C20" s="728" t="s">
        <v>47</v>
      </c>
      <c r="D20" s="728"/>
      <c r="E20" s="729"/>
      <c r="F20" s="220"/>
      <c r="G20" s="360"/>
      <c r="H20" s="360"/>
      <c r="I20" s="360"/>
      <c r="J20" s="360"/>
      <c r="K20" s="367"/>
      <c r="M20" s="600"/>
      <c r="N20" s="728" t="s">
        <v>47</v>
      </c>
      <c r="O20" s="728"/>
      <c r="P20" s="729"/>
      <c r="Q20" s="220"/>
      <c r="R20" s="220"/>
      <c r="S20" s="220"/>
      <c r="T20" s="220"/>
      <c r="U20" s="220"/>
      <c r="V20" s="221"/>
      <c r="X20" s="600"/>
      <c r="Y20" s="728" t="s">
        <v>47</v>
      </c>
      <c r="Z20" s="728"/>
      <c r="AA20" s="729"/>
      <c r="AB20" s="206"/>
      <c r="AC20" s="206"/>
      <c r="AD20" s="206"/>
      <c r="AE20" s="366"/>
      <c r="AF20" s="366"/>
      <c r="AG20" s="372"/>
      <c r="AI20" s="600"/>
      <c r="AJ20" s="728" t="s">
        <v>47</v>
      </c>
      <c r="AK20" s="728"/>
      <c r="AL20" s="729"/>
      <c r="AM20" s="206"/>
      <c r="AN20" s="206"/>
      <c r="AO20" s="206"/>
      <c r="AP20" s="206"/>
      <c r="AQ20" s="206"/>
      <c r="AR20" s="366"/>
      <c r="AT20" s="600"/>
      <c r="AU20" s="728" t="s">
        <v>47</v>
      </c>
      <c r="AV20" s="728"/>
      <c r="AW20" s="729"/>
      <c r="AX20" s="206"/>
      <c r="AY20" s="206"/>
      <c r="AZ20" s="206"/>
      <c r="BA20" s="206"/>
      <c r="BB20" s="206"/>
      <c r="BC20" s="207"/>
    </row>
    <row r="21" spans="2:55" ht="21.95" customHeight="1" x14ac:dyDescent="0.15">
      <c r="B21" s="600"/>
      <c r="C21" s="728" t="s">
        <v>48</v>
      </c>
      <c r="D21" s="728"/>
      <c r="E21" s="729"/>
      <c r="F21" s="220"/>
      <c r="G21" s="220"/>
      <c r="H21" s="220"/>
      <c r="I21" s="220"/>
      <c r="J21" s="220"/>
      <c r="K21" s="221"/>
      <c r="M21" s="600"/>
      <c r="N21" s="728" t="s">
        <v>48</v>
      </c>
      <c r="O21" s="728"/>
      <c r="P21" s="729"/>
      <c r="Q21" s="220"/>
      <c r="R21" s="220"/>
      <c r="S21" s="220"/>
      <c r="T21" s="220"/>
      <c r="U21" s="220"/>
      <c r="V21" s="221"/>
      <c r="X21" s="600"/>
      <c r="Y21" s="728" t="s">
        <v>48</v>
      </c>
      <c r="Z21" s="728"/>
      <c r="AA21" s="729"/>
      <c r="AB21" s="206"/>
      <c r="AC21" s="206"/>
      <c r="AD21" s="206"/>
      <c r="AE21" s="366"/>
      <c r="AF21" s="366"/>
      <c r="AG21" s="372"/>
      <c r="AI21" s="600"/>
      <c r="AJ21" s="728" t="s">
        <v>48</v>
      </c>
      <c r="AK21" s="728"/>
      <c r="AL21" s="729"/>
      <c r="AM21" s="206"/>
      <c r="AN21" s="206"/>
      <c r="AO21" s="206"/>
      <c r="AP21" s="206"/>
      <c r="AQ21" s="206"/>
      <c r="AR21" s="366"/>
      <c r="AT21" s="600"/>
      <c r="AU21" s="728" t="s">
        <v>48</v>
      </c>
      <c r="AV21" s="728"/>
      <c r="AW21" s="729"/>
      <c r="AX21" s="206"/>
      <c r="AY21" s="206"/>
      <c r="AZ21" s="206"/>
      <c r="BA21" s="206"/>
      <c r="BB21" s="206"/>
      <c r="BC21" s="207"/>
    </row>
    <row r="22" spans="2:55" ht="21.95" customHeight="1" x14ac:dyDescent="0.15">
      <c r="B22" s="600"/>
      <c r="C22" s="728" t="s">
        <v>49</v>
      </c>
      <c r="D22" s="728"/>
      <c r="E22" s="729"/>
      <c r="F22" s="220"/>
      <c r="G22" s="220"/>
      <c r="H22" s="220"/>
      <c r="I22" s="220"/>
      <c r="J22" s="220"/>
      <c r="K22" s="220"/>
      <c r="M22" s="600"/>
      <c r="N22" s="728" t="s">
        <v>49</v>
      </c>
      <c r="O22" s="728"/>
      <c r="P22" s="729"/>
      <c r="Q22" s="220"/>
      <c r="R22" s="220"/>
      <c r="S22" s="220"/>
      <c r="T22" s="220"/>
      <c r="U22" s="220"/>
      <c r="V22" s="221"/>
      <c r="X22" s="600"/>
      <c r="Y22" s="728" t="s">
        <v>49</v>
      </c>
      <c r="Z22" s="728"/>
      <c r="AA22" s="729"/>
      <c r="AB22" s="206"/>
      <c r="AC22" s="206"/>
      <c r="AD22" s="206"/>
      <c r="AE22" s="366"/>
      <c r="AF22" s="366"/>
      <c r="AG22" s="372"/>
      <c r="AI22" s="600"/>
      <c r="AJ22" s="728" t="s">
        <v>49</v>
      </c>
      <c r="AK22" s="728"/>
      <c r="AL22" s="729"/>
      <c r="AM22" s="206"/>
      <c r="AN22" s="206"/>
      <c r="AO22" s="206"/>
      <c r="AP22" s="206"/>
      <c r="AQ22" s="206"/>
      <c r="AR22" s="366"/>
      <c r="AT22" s="600"/>
      <c r="AU22" s="728" t="s">
        <v>49</v>
      </c>
      <c r="AV22" s="728"/>
      <c r="AW22" s="729"/>
      <c r="AX22" s="206"/>
      <c r="AY22" s="206"/>
      <c r="AZ22" s="206"/>
      <c r="BA22" s="206"/>
      <c r="BB22" s="206"/>
      <c r="BC22" s="207"/>
    </row>
    <row r="23" spans="2:55" ht="21.95" customHeight="1" x14ac:dyDescent="0.15">
      <c r="B23" s="600"/>
      <c r="C23" s="745" t="s">
        <v>50</v>
      </c>
      <c r="D23" s="746"/>
      <c r="E23" s="746"/>
      <c r="F23" s="226" t="str">
        <f t="shared" ref="F23:K23" si="5">IF(F6="","",SUM(F24:F27))</f>
        <v/>
      </c>
      <c r="G23" s="226" t="str">
        <f t="shared" si="5"/>
        <v/>
      </c>
      <c r="H23" s="226" t="str">
        <f t="shared" si="5"/>
        <v/>
      </c>
      <c r="I23" s="226" t="str">
        <f t="shared" si="5"/>
        <v/>
      </c>
      <c r="J23" s="226" t="str">
        <f t="shared" si="5"/>
        <v/>
      </c>
      <c r="K23" s="227" t="str">
        <f t="shared" si="5"/>
        <v/>
      </c>
      <c r="M23" s="600"/>
      <c r="N23" s="745" t="s">
        <v>50</v>
      </c>
      <c r="O23" s="746"/>
      <c r="P23" s="746"/>
      <c r="Q23" s="226" t="str">
        <f t="shared" ref="Q23:V23" si="6">IF(Q6="","",SUM(Q24:Q27))</f>
        <v/>
      </c>
      <c r="R23" s="226" t="str">
        <f t="shared" si="6"/>
        <v/>
      </c>
      <c r="S23" s="226" t="str">
        <f t="shared" si="6"/>
        <v/>
      </c>
      <c r="T23" s="226" t="str">
        <f t="shared" si="6"/>
        <v/>
      </c>
      <c r="U23" s="226" t="str">
        <f t="shared" si="6"/>
        <v/>
      </c>
      <c r="V23" s="227" t="str">
        <f t="shared" si="6"/>
        <v/>
      </c>
      <c r="X23" s="600"/>
      <c r="Y23" s="745" t="s">
        <v>50</v>
      </c>
      <c r="Z23" s="746"/>
      <c r="AA23" s="746"/>
      <c r="AB23" s="208" t="str">
        <f t="shared" ref="AB23:AG23" si="7">IF(AB6="","",SUM(AB24:AB27))</f>
        <v/>
      </c>
      <c r="AC23" s="208" t="str">
        <f t="shared" si="7"/>
        <v/>
      </c>
      <c r="AD23" s="208" t="str">
        <f t="shared" si="7"/>
        <v/>
      </c>
      <c r="AE23" s="208" t="str">
        <f t="shared" si="7"/>
        <v/>
      </c>
      <c r="AF23" s="208" t="str">
        <f t="shared" si="7"/>
        <v/>
      </c>
      <c r="AG23" s="209" t="str">
        <f t="shared" si="7"/>
        <v/>
      </c>
      <c r="AI23" s="600"/>
      <c r="AJ23" s="745" t="s">
        <v>50</v>
      </c>
      <c r="AK23" s="746"/>
      <c r="AL23" s="746"/>
      <c r="AM23" s="208" t="str">
        <f t="shared" ref="AM23:AR23" si="8">IF(AM6="","",SUM(AM24:AM27))</f>
        <v/>
      </c>
      <c r="AN23" s="208" t="str">
        <f t="shared" si="8"/>
        <v/>
      </c>
      <c r="AO23" s="208" t="str">
        <f t="shared" si="8"/>
        <v/>
      </c>
      <c r="AP23" s="208" t="str">
        <f t="shared" si="8"/>
        <v/>
      </c>
      <c r="AQ23" s="208" t="str">
        <f t="shared" si="8"/>
        <v/>
      </c>
      <c r="AR23" s="209" t="str">
        <f t="shared" si="8"/>
        <v/>
      </c>
      <c r="AT23" s="600"/>
      <c r="AU23" s="745" t="s">
        <v>50</v>
      </c>
      <c r="AV23" s="746"/>
      <c r="AW23" s="746"/>
      <c r="AX23" s="208" t="str">
        <f t="shared" ref="AX23:BC23" si="9">IF(AX6="","",SUM(AX24:AX27))</f>
        <v/>
      </c>
      <c r="AY23" s="208" t="str">
        <f t="shared" si="9"/>
        <v/>
      </c>
      <c r="AZ23" s="208" t="str">
        <f t="shared" si="9"/>
        <v/>
      </c>
      <c r="BA23" s="208" t="str">
        <f t="shared" si="9"/>
        <v/>
      </c>
      <c r="BB23" s="208" t="str">
        <f t="shared" si="9"/>
        <v/>
      </c>
      <c r="BC23" s="209" t="str">
        <f t="shared" si="9"/>
        <v/>
      </c>
    </row>
    <row r="24" spans="2:55" ht="21.95" customHeight="1" x14ac:dyDescent="0.15">
      <c r="B24" s="600"/>
      <c r="C24" s="747"/>
      <c r="D24" s="743" t="s">
        <v>51</v>
      </c>
      <c r="E24" s="744"/>
      <c r="F24" s="220"/>
      <c r="G24" s="360"/>
      <c r="H24" s="360"/>
      <c r="I24" s="360"/>
      <c r="J24" s="360"/>
      <c r="K24" s="360"/>
      <c r="M24" s="600"/>
      <c r="N24" s="747"/>
      <c r="O24" s="743" t="s">
        <v>51</v>
      </c>
      <c r="P24" s="744"/>
      <c r="Q24" s="220"/>
      <c r="R24" s="220"/>
      <c r="S24" s="220"/>
      <c r="T24" s="220"/>
      <c r="U24" s="220"/>
      <c r="V24" s="221"/>
      <c r="X24" s="600"/>
      <c r="Y24" s="747"/>
      <c r="Z24" s="743" t="s">
        <v>51</v>
      </c>
      <c r="AA24" s="744"/>
      <c r="AB24" s="206"/>
      <c r="AC24" s="206"/>
      <c r="AD24" s="206"/>
      <c r="AE24" s="366"/>
      <c r="AF24" s="366"/>
      <c r="AG24" s="372"/>
      <c r="AI24" s="600"/>
      <c r="AJ24" s="747"/>
      <c r="AK24" s="743" t="s">
        <v>51</v>
      </c>
      <c r="AL24" s="744"/>
      <c r="AM24" s="206"/>
      <c r="AN24" s="206"/>
      <c r="AO24" s="206"/>
      <c r="AP24" s="206"/>
      <c r="AQ24" s="206"/>
      <c r="AR24" s="207"/>
      <c r="AT24" s="600"/>
      <c r="AU24" s="747"/>
      <c r="AV24" s="743" t="s">
        <v>51</v>
      </c>
      <c r="AW24" s="744"/>
      <c r="AX24" s="206"/>
      <c r="AY24" s="206"/>
      <c r="AZ24" s="206"/>
      <c r="BA24" s="206"/>
      <c r="BB24" s="206"/>
      <c r="BC24" s="207"/>
    </row>
    <row r="25" spans="2:55" ht="21.95" customHeight="1" x14ac:dyDescent="0.15">
      <c r="B25" s="600"/>
      <c r="C25" s="748"/>
      <c r="D25" s="743" t="s">
        <v>52</v>
      </c>
      <c r="E25" s="744"/>
      <c r="F25" s="220"/>
      <c r="G25" s="360"/>
      <c r="H25" s="360"/>
      <c r="I25" s="359"/>
      <c r="J25" s="359"/>
      <c r="K25" s="392"/>
      <c r="M25" s="600"/>
      <c r="N25" s="748"/>
      <c r="O25" s="743" t="s">
        <v>52</v>
      </c>
      <c r="P25" s="744"/>
      <c r="Q25" s="220"/>
      <c r="R25" s="220"/>
      <c r="S25" s="220"/>
      <c r="T25" s="220"/>
      <c r="U25" s="220"/>
      <c r="V25" s="221"/>
      <c r="X25" s="600"/>
      <c r="Y25" s="748"/>
      <c r="Z25" s="743" t="s">
        <v>52</v>
      </c>
      <c r="AA25" s="744"/>
      <c r="AB25" s="206"/>
      <c r="AC25" s="206"/>
      <c r="AD25" s="206"/>
      <c r="AE25" s="366"/>
      <c r="AF25" s="366"/>
      <c r="AG25" s="372"/>
      <c r="AI25" s="600"/>
      <c r="AJ25" s="748"/>
      <c r="AK25" s="743" t="s">
        <v>52</v>
      </c>
      <c r="AL25" s="744"/>
      <c r="AM25" s="206"/>
      <c r="AN25" s="206"/>
      <c r="AO25" s="206"/>
      <c r="AP25" s="206"/>
      <c r="AQ25" s="206"/>
      <c r="AR25" s="207"/>
      <c r="AT25" s="600"/>
      <c r="AU25" s="748"/>
      <c r="AV25" s="743" t="s">
        <v>52</v>
      </c>
      <c r="AW25" s="744"/>
      <c r="AX25" s="206"/>
      <c r="AY25" s="206"/>
      <c r="AZ25" s="206"/>
      <c r="BA25" s="206"/>
      <c r="BB25" s="206"/>
      <c r="BC25" s="207"/>
    </row>
    <row r="26" spans="2:55" ht="21.95" customHeight="1" x14ac:dyDescent="0.15">
      <c r="B26" s="600"/>
      <c r="C26" s="748"/>
      <c r="D26" s="743" t="s">
        <v>53</v>
      </c>
      <c r="E26" s="744"/>
      <c r="F26" s="220"/>
      <c r="G26" s="360"/>
      <c r="H26" s="360"/>
      <c r="I26" s="360"/>
      <c r="J26" s="360"/>
      <c r="K26" s="367"/>
      <c r="M26" s="600"/>
      <c r="N26" s="748"/>
      <c r="O26" s="743" t="s">
        <v>53</v>
      </c>
      <c r="P26" s="744"/>
      <c r="Q26" s="220"/>
      <c r="R26" s="220"/>
      <c r="S26" s="220"/>
      <c r="T26" s="220"/>
      <c r="U26" s="220"/>
      <c r="V26" s="221"/>
      <c r="X26" s="600"/>
      <c r="Y26" s="748"/>
      <c r="Z26" s="743" t="s">
        <v>53</v>
      </c>
      <c r="AA26" s="744"/>
      <c r="AB26" s="206"/>
      <c r="AC26" s="206"/>
      <c r="AD26" s="206"/>
      <c r="AE26" s="366"/>
      <c r="AF26" s="366"/>
      <c r="AG26" s="372"/>
      <c r="AI26" s="600"/>
      <c r="AJ26" s="748"/>
      <c r="AK26" s="743" t="s">
        <v>53</v>
      </c>
      <c r="AL26" s="744"/>
      <c r="AM26" s="206"/>
      <c r="AN26" s="206"/>
      <c r="AO26" s="206"/>
      <c r="AP26" s="206"/>
      <c r="AQ26" s="206"/>
      <c r="AR26" s="207"/>
      <c r="AT26" s="600"/>
      <c r="AU26" s="748"/>
      <c r="AV26" s="743" t="s">
        <v>53</v>
      </c>
      <c r="AW26" s="744"/>
      <c r="AX26" s="206"/>
      <c r="AY26" s="206"/>
      <c r="AZ26" s="206"/>
      <c r="BA26" s="206"/>
      <c r="BB26" s="206"/>
      <c r="BC26" s="207"/>
    </row>
    <row r="27" spans="2:55" ht="21.95" customHeight="1" x14ac:dyDescent="0.15">
      <c r="B27" s="600"/>
      <c r="C27" s="748"/>
      <c r="D27" s="743" t="s">
        <v>54</v>
      </c>
      <c r="E27" s="744"/>
      <c r="F27" s="220"/>
      <c r="G27" s="360"/>
      <c r="H27" s="360"/>
      <c r="I27" s="360"/>
      <c r="J27" s="360"/>
      <c r="K27" s="367"/>
      <c r="M27" s="600"/>
      <c r="N27" s="748"/>
      <c r="O27" s="743" t="s">
        <v>54</v>
      </c>
      <c r="P27" s="744"/>
      <c r="Q27" s="220"/>
      <c r="R27" s="220"/>
      <c r="S27" s="220"/>
      <c r="T27" s="220"/>
      <c r="U27" s="220"/>
      <c r="V27" s="221"/>
      <c r="X27" s="600"/>
      <c r="Y27" s="748"/>
      <c r="Z27" s="743" t="s">
        <v>54</v>
      </c>
      <c r="AA27" s="744"/>
      <c r="AB27" s="206"/>
      <c r="AC27" s="206"/>
      <c r="AD27" s="206"/>
      <c r="AE27" s="366"/>
      <c r="AF27" s="366"/>
      <c r="AG27" s="372"/>
      <c r="AI27" s="600"/>
      <c r="AJ27" s="748"/>
      <c r="AK27" s="743" t="s">
        <v>54</v>
      </c>
      <c r="AL27" s="744"/>
      <c r="AM27" s="206"/>
      <c r="AN27" s="206"/>
      <c r="AO27" s="206"/>
      <c r="AP27" s="206"/>
      <c r="AQ27" s="206"/>
      <c r="AR27" s="207"/>
      <c r="AT27" s="600"/>
      <c r="AU27" s="748"/>
      <c r="AV27" s="743" t="s">
        <v>54</v>
      </c>
      <c r="AW27" s="744"/>
      <c r="AX27" s="206"/>
      <c r="AY27" s="206"/>
      <c r="AZ27" s="206"/>
      <c r="BA27" s="206"/>
      <c r="BB27" s="206"/>
      <c r="BC27" s="207"/>
    </row>
    <row r="28" spans="2:55" ht="21.95" customHeight="1" x14ac:dyDescent="0.15">
      <c r="B28" s="600"/>
      <c r="C28" s="728" t="s">
        <v>55</v>
      </c>
      <c r="D28" s="728"/>
      <c r="E28" s="729"/>
      <c r="F28" s="220"/>
      <c r="G28" s="360">
        <v>0</v>
      </c>
      <c r="H28" s="360"/>
      <c r="I28" s="360"/>
      <c r="J28" s="360"/>
      <c r="K28" s="367"/>
      <c r="M28" s="600"/>
      <c r="N28" s="728" t="s">
        <v>55</v>
      </c>
      <c r="O28" s="728"/>
      <c r="P28" s="729"/>
      <c r="Q28" s="220"/>
      <c r="R28" s="220"/>
      <c r="S28" s="220"/>
      <c r="T28" s="220"/>
      <c r="U28" s="220"/>
      <c r="V28" s="221"/>
      <c r="X28" s="600"/>
      <c r="Y28" s="728" t="s">
        <v>55</v>
      </c>
      <c r="Z28" s="728"/>
      <c r="AA28" s="729"/>
      <c r="AB28" s="206"/>
      <c r="AC28" s="206"/>
      <c r="AD28" s="206"/>
      <c r="AE28" s="366"/>
      <c r="AF28" s="366"/>
      <c r="AG28" s="372"/>
      <c r="AI28" s="600"/>
      <c r="AJ28" s="728" t="s">
        <v>55</v>
      </c>
      <c r="AK28" s="728"/>
      <c r="AL28" s="729"/>
      <c r="AM28" s="206"/>
      <c r="AN28" s="206"/>
      <c r="AO28" s="206"/>
      <c r="AP28" s="206"/>
      <c r="AQ28" s="206"/>
      <c r="AR28" s="207"/>
      <c r="AT28" s="600"/>
      <c r="AU28" s="728" t="s">
        <v>55</v>
      </c>
      <c r="AV28" s="728"/>
      <c r="AW28" s="729"/>
      <c r="AX28" s="206"/>
      <c r="AY28" s="206"/>
      <c r="AZ28" s="206"/>
      <c r="BA28" s="206"/>
      <c r="BB28" s="206"/>
      <c r="BC28" s="207"/>
    </row>
    <row r="29" spans="2:55" ht="21.95" customHeight="1" x14ac:dyDescent="0.15">
      <c r="B29" s="600"/>
      <c r="C29" s="728" t="s">
        <v>56</v>
      </c>
      <c r="D29" s="728"/>
      <c r="E29" s="729"/>
      <c r="F29" s="220"/>
      <c r="G29" s="360"/>
      <c r="H29" s="360"/>
      <c r="I29" s="360"/>
      <c r="J29" s="360"/>
      <c r="K29" s="367"/>
      <c r="M29" s="600"/>
      <c r="N29" s="728" t="s">
        <v>56</v>
      </c>
      <c r="O29" s="728"/>
      <c r="P29" s="729"/>
      <c r="Q29" s="220"/>
      <c r="R29" s="220"/>
      <c r="S29" s="220"/>
      <c r="T29" s="220"/>
      <c r="U29" s="220"/>
      <c r="V29" s="221"/>
      <c r="X29" s="600"/>
      <c r="Y29" s="728" t="s">
        <v>56</v>
      </c>
      <c r="Z29" s="728"/>
      <c r="AA29" s="729"/>
      <c r="AB29" s="206"/>
      <c r="AC29" s="206"/>
      <c r="AD29" s="206"/>
      <c r="AE29" s="366"/>
      <c r="AF29" s="366"/>
      <c r="AG29" s="372"/>
      <c r="AI29" s="600"/>
      <c r="AJ29" s="728" t="s">
        <v>56</v>
      </c>
      <c r="AK29" s="728"/>
      <c r="AL29" s="729"/>
      <c r="AM29" s="206"/>
      <c r="AN29" s="206"/>
      <c r="AO29" s="206"/>
      <c r="AP29" s="206"/>
      <c r="AQ29" s="206"/>
      <c r="AR29" s="207"/>
      <c r="AT29" s="600"/>
      <c r="AU29" s="728" t="s">
        <v>56</v>
      </c>
      <c r="AV29" s="728"/>
      <c r="AW29" s="729"/>
      <c r="AX29" s="206"/>
      <c r="AY29" s="206"/>
      <c r="AZ29" s="206"/>
      <c r="BA29" s="206"/>
      <c r="BB29" s="206"/>
      <c r="BC29" s="207"/>
    </row>
    <row r="30" spans="2:55" ht="21.95" customHeight="1" x14ac:dyDescent="0.15">
      <c r="B30" s="600"/>
      <c r="C30" s="728" t="s">
        <v>57</v>
      </c>
      <c r="D30" s="728"/>
      <c r="E30" s="729"/>
      <c r="F30" s="220"/>
      <c r="G30" s="360"/>
      <c r="H30" s="360"/>
      <c r="I30" s="360"/>
      <c r="J30" s="360"/>
      <c r="K30" s="367"/>
      <c r="M30" s="600"/>
      <c r="N30" s="728" t="s">
        <v>57</v>
      </c>
      <c r="O30" s="728"/>
      <c r="P30" s="729"/>
      <c r="Q30" s="220"/>
      <c r="R30" s="220"/>
      <c r="S30" s="220"/>
      <c r="T30" s="220"/>
      <c r="U30" s="220"/>
      <c r="V30" s="221"/>
      <c r="X30" s="600"/>
      <c r="Y30" s="728" t="s">
        <v>57</v>
      </c>
      <c r="Z30" s="728"/>
      <c r="AA30" s="729"/>
      <c r="AB30" s="206"/>
      <c r="AC30" s="206"/>
      <c r="AD30" s="206"/>
      <c r="AE30" s="366"/>
      <c r="AF30" s="366"/>
      <c r="AG30" s="372"/>
      <c r="AI30" s="600"/>
      <c r="AJ30" s="728" t="s">
        <v>57</v>
      </c>
      <c r="AK30" s="728"/>
      <c r="AL30" s="729"/>
      <c r="AM30" s="206"/>
      <c r="AN30" s="206"/>
      <c r="AO30" s="206"/>
      <c r="AP30" s="206"/>
      <c r="AQ30" s="206"/>
      <c r="AR30" s="207"/>
      <c r="AT30" s="600"/>
      <c r="AU30" s="728" t="s">
        <v>57</v>
      </c>
      <c r="AV30" s="728"/>
      <c r="AW30" s="729"/>
      <c r="AX30" s="206"/>
      <c r="AY30" s="206"/>
      <c r="AZ30" s="206"/>
      <c r="BA30" s="206"/>
      <c r="BB30" s="206"/>
      <c r="BC30" s="207"/>
    </row>
    <row r="31" spans="2:55" ht="21.95" customHeight="1" x14ac:dyDescent="0.15">
      <c r="B31" s="600"/>
      <c r="C31" s="745" t="s">
        <v>58</v>
      </c>
      <c r="D31" s="746"/>
      <c r="E31" s="746"/>
      <c r="F31" s="226" t="str">
        <f t="shared" ref="F31:K31" si="10">IF(F6="","",SUM(F32:F35))</f>
        <v/>
      </c>
      <c r="G31" s="226" t="str">
        <f t="shared" si="10"/>
        <v/>
      </c>
      <c r="H31" s="226" t="str">
        <f t="shared" si="10"/>
        <v/>
      </c>
      <c r="I31" s="226" t="str">
        <f t="shared" si="10"/>
        <v/>
      </c>
      <c r="J31" s="226" t="str">
        <f t="shared" si="10"/>
        <v/>
      </c>
      <c r="K31" s="227" t="str">
        <f t="shared" si="10"/>
        <v/>
      </c>
      <c r="M31" s="600"/>
      <c r="N31" s="745" t="s">
        <v>58</v>
      </c>
      <c r="O31" s="746"/>
      <c r="P31" s="746"/>
      <c r="Q31" s="226" t="str">
        <f t="shared" ref="Q31:V31" si="11">IF(Q6="","",SUM(Q32:Q35))</f>
        <v/>
      </c>
      <c r="R31" s="226" t="str">
        <f t="shared" si="11"/>
        <v/>
      </c>
      <c r="S31" s="226" t="str">
        <f t="shared" si="11"/>
        <v/>
      </c>
      <c r="T31" s="226" t="str">
        <f t="shared" si="11"/>
        <v/>
      </c>
      <c r="U31" s="226" t="str">
        <f t="shared" si="11"/>
        <v/>
      </c>
      <c r="V31" s="227" t="str">
        <f t="shared" si="11"/>
        <v/>
      </c>
      <c r="X31" s="600"/>
      <c r="Y31" s="745" t="s">
        <v>58</v>
      </c>
      <c r="Z31" s="746"/>
      <c r="AA31" s="746"/>
      <c r="AB31" s="208" t="str">
        <f t="shared" ref="AB31:AG31" si="12">IF(AB6="","",SUM(AB32:AB35))</f>
        <v/>
      </c>
      <c r="AC31" s="208" t="str">
        <f t="shared" si="12"/>
        <v/>
      </c>
      <c r="AD31" s="208" t="str">
        <f t="shared" si="12"/>
        <v/>
      </c>
      <c r="AE31" s="208" t="str">
        <f t="shared" si="12"/>
        <v/>
      </c>
      <c r="AF31" s="208" t="str">
        <f t="shared" si="12"/>
        <v/>
      </c>
      <c r="AG31" s="209" t="str">
        <f t="shared" si="12"/>
        <v/>
      </c>
      <c r="AI31" s="600"/>
      <c r="AJ31" s="745" t="s">
        <v>58</v>
      </c>
      <c r="AK31" s="746"/>
      <c r="AL31" s="746"/>
      <c r="AM31" s="208" t="str">
        <f t="shared" ref="AM31:AR31" si="13">IF(AM6="","",SUM(AM32:AM35))</f>
        <v/>
      </c>
      <c r="AN31" s="208" t="str">
        <f t="shared" si="13"/>
        <v/>
      </c>
      <c r="AO31" s="208" t="str">
        <f t="shared" si="13"/>
        <v/>
      </c>
      <c r="AP31" s="208" t="str">
        <f t="shared" si="13"/>
        <v/>
      </c>
      <c r="AQ31" s="208" t="str">
        <f t="shared" si="13"/>
        <v/>
      </c>
      <c r="AR31" s="209" t="str">
        <f t="shared" si="13"/>
        <v/>
      </c>
      <c r="AT31" s="600"/>
      <c r="AU31" s="745" t="s">
        <v>58</v>
      </c>
      <c r="AV31" s="746"/>
      <c r="AW31" s="746"/>
      <c r="AX31" s="208" t="str">
        <f t="shared" ref="AX31:BC31" si="14">IF(AX6="","",SUM(AX32:AX35))</f>
        <v/>
      </c>
      <c r="AY31" s="208" t="str">
        <f t="shared" si="14"/>
        <v/>
      </c>
      <c r="AZ31" s="208" t="str">
        <f t="shared" si="14"/>
        <v/>
      </c>
      <c r="BA31" s="208" t="str">
        <f t="shared" si="14"/>
        <v/>
      </c>
      <c r="BB31" s="208" t="str">
        <f t="shared" si="14"/>
        <v/>
      </c>
      <c r="BC31" s="209" t="str">
        <f t="shared" si="14"/>
        <v/>
      </c>
    </row>
    <row r="32" spans="2:55" ht="21.95" customHeight="1" x14ac:dyDescent="0.15">
      <c r="B32" s="600"/>
      <c r="C32" s="747"/>
      <c r="D32" s="743" t="s">
        <v>59</v>
      </c>
      <c r="E32" s="744"/>
      <c r="F32" s="220"/>
      <c r="G32" s="359"/>
      <c r="H32" s="359"/>
      <c r="I32" s="359"/>
      <c r="J32" s="359"/>
      <c r="K32" s="359"/>
      <c r="M32" s="600"/>
      <c r="N32" s="747"/>
      <c r="O32" s="743" t="s">
        <v>59</v>
      </c>
      <c r="P32" s="744"/>
      <c r="Q32" s="220"/>
      <c r="R32" s="220"/>
      <c r="S32" s="360"/>
      <c r="T32" s="360"/>
      <c r="U32" s="360"/>
      <c r="V32" s="367"/>
      <c r="X32" s="600"/>
      <c r="Y32" s="747"/>
      <c r="Z32" s="743" t="s">
        <v>59</v>
      </c>
      <c r="AA32" s="744"/>
      <c r="AB32" s="206"/>
      <c r="AC32" s="206"/>
      <c r="AD32" s="206"/>
      <c r="AE32" s="361"/>
      <c r="AF32" s="361"/>
      <c r="AG32" s="362"/>
      <c r="AI32" s="600"/>
      <c r="AJ32" s="747"/>
      <c r="AK32" s="743" t="s">
        <v>59</v>
      </c>
      <c r="AL32" s="744"/>
      <c r="AM32" s="206"/>
      <c r="AN32" s="206"/>
      <c r="AO32" s="206"/>
      <c r="AP32" s="206"/>
      <c r="AQ32" s="206"/>
      <c r="AR32" s="207"/>
      <c r="AT32" s="600"/>
      <c r="AU32" s="747"/>
      <c r="AV32" s="743" t="s">
        <v>59</v>
      </c>
      <c r="AW32" s="744"/>
      <c r="AX32" s="206"/>
      <c r="AY32" s="206"/>
      <c r="AZ32" s="206"/>
      <c r="BA32" s="206"/>
      <c r="BB32" s="206"/>
      <c r="BC32" s="207"/>
    </row>
    <row r="33" spans="2:55" ht="21.95" customHeight="1" x14ac:dyDescent="0.15">
      <c r="B33" s="600"/>
      <c r="C33" s="748"/>
      <c r="D33" s="743" t="s">
        <v>60</v>
      </c>
      <c r="E33" s="744"/>
      <c r="F33" s="220"/>
      <c r="G33" s="359"/>
      <c r="H33" s="359"/>
      <c r="I33" s="359"/>
      <c r="J33" s="359"/>
      <c r="K33" s="359"/>
      <c r="M33" s="600"/>
      <c r="N33" s="748"/>
      <c r="O33" s="743" t="s">
        <v>60</v>
      </c>
      <c r="P33" s="744"/>
      <c r="Q33" s="220"/>
      <c r="R33" s="220"/>
      <c r="S33" s="360"/>
      <c r="T33" s="360"/>
      <c r="U33" s="360"/>
      <c r="V33" s="367"/>
      <c r="X33" s="600"/>
      <c r="Y33" s="748"/>
      <c r="Z33" s="743" t="s">
        <v>60</v>
      </c>
      <c r="AA33" s="744"/>
      <c r="AB33" s="206"/>
      <c r="AC33" s="206"/>
      <c r="AD33" s="206"/>
      <c r="AE33" s="361"/>
      <c r="AF33" s="361"/>
      <c r="AG33" s="362"/>
      <c r="AI33" s="600"/>
      <c r="AJ33" s="748"/>
      <c r="AK33" s="743" t="s">
        <v>60</v>
      </c>
      <c r="AL33" s="744"/>
      <c r="AM33" s="206"/>
      <c r="AN33" s="206"/>
      <c r="AO33" s="206"/>
      <c r="AP33" s="206"/>
      <c r="AQ33" s="206"/>
      <c r="AR33" s="207"/>
      <c r="AT33" s="600"/>
      <c r="AU33" s="748"/>
      <c r="AV33" s="743" t="s">
        <v>60</v>
      </c>
      <c r="AW33" s="744"/>
      <c r="AX33" s="206"/>
      <c r="AY33" s="206"/>
      <c r="AZ33" s="206"/>
      <c r="BA33" s="206"/>
      <c r="BB33" s="206"/>
      <c r="BC33" s="207"/>
    </row>
    <row r="34" spans="2:55" ht="21.95" customHeight="1" x14ac:dyDescent="0.15">
      <c r="B34" s="600"/>
      <c r="C34" s="748"/>
      <c r="D34" s="743" t="s">
        <v>61</v>
      </c>
      <c r="E34" s="744"/>
      <c r="F34" s="220"/>
      <c r="G34" s="393"/>
      <c r="H34" s="393"/>
      <c r="I34" s="393"/>
      <c r="J34" s="393"/>
      <c r="K34" s="393"/>
      <c r="M34" s="600"/>
      <c r="N34" s="748"/>
      <c r="O34" s="743" t="s">
        <v>61</v>
      </c>
      <c r="P34" s="744"/>
      <c r="Q34" s="220"/>
      <c r="R34" s="220"/>
      <c r="S34" s="360"/>
      <c r="T34" s="360"/>
      <c r="U34" s="360"/>
      <c r="V34" s="367"/>
      <c r="X34" s="600"/>
      <c r="Y34" s="748"/>
      <c r="Z34" s="743" t="s">
        <v>61</v>
      </c>
      <c r="AA34" s="744"/>
      <c r="AB34" s="206"/>
      <c r="AC34" s="206"/>
      <c r="AD34" s="206"/>
      <c r="AE34" s="396"/>
      <c r="AF34" s="396"/>
      <c r="AG34" s="397"/>
      <c r="AI34" s="600"/>
      <c r="AJ34" s="748"/>
      <c r="AK34" s="743" t="s">
        <v>61</v>
      </c>
      <c r="AL34" s="744"/>
      <c r="AM34" s="206"/>
      <c r="AN34" s="206"/>
      <c r="AO34" s="206"/>
      <c r="AP34" s="206"/>
      <c r="AQ34" s="206"/>
      <c r="AR34" s="207"/>
      <c r="AT34" s="600"/>
      <c r="AU34" s="748"/>
      <c r="AV34" s="743" t="s">
        <v>61</v>
      </c>
      <c r="AW34" s="744"/>
      <c r="AX34" s="206"/>
      <c r="AY34" s="206"/>
      <c r="AZ34" s="206"/>
      <c r="BA34" s="206"/>
      <c r="BB34" s="206"/>
      <c r="BC34" s="207"/>
    </row>
    <row r="35" spans="2:55" ht="21.95" customHeight="1" x14ac:dyDescent="0.15">
      <c r="B35" s="600"/>
      <c r="C35" s="755"/>
      <c r="D35" s="724" t="s">
        <v>62</v>
      </c>
      <c r="E35" s="725"/>
      <c r="F35" s="228"/>
      <c r="G35" s="368"/>
      <c r="H35" s="368"/>
      <c r="I35" s="368"/>
      <c r="J35" s="368"/>
      <c r="K35" s="369"/>
      <c r="M35" s="600"/>
      <c r="N35" s="755"/>
      <c r="O35" s="724" t="s">
        <v>62</v>
      </c>
      <c r="P35" s="725"/>
      <c r="Q35" s="228"/>
      <c r="R35" s="228"/>
      <c r="S35" s="368"/>
      <c r="T35" s="368"/>
      <c r="U35" s="368"/>
      <c r="V35" s="369"/>
      <c r="X35" s="600"/>
      <c r="Y35" s="755"/>
      <c r="Z35" s="724" t="s">
        <v>62</v>
      </c>
      <c r="AA35" s="725"/>
      <c r="AB35" s="210"/>
      <c r="AC35" s="210"/>
      <c r="AD35" s="210"/>
      <c r="AE35" s="375"/>
      <c r="AF35" s="375"/>
      <c r="AG35" s="376"/>
      <c r="AI35" s="600"/>
      <c r="AJ35" s="755"/>
      <c r="AK35" s="724" t="s">
        <v>62</v>
      </c>
      <c r="AL35" s="725"/>
      <c r="AM35" s="210"/>
      <c r="AN35" s="210"/>
      <c r="AO35" s="210"/>
      <c r="AP35" s="210"/>
      <c r="AQ35" s="210"/>
      <c r="AR35" s="211"/>
      <c r="AT35" s="600"/>
      <c r="AU35" s="755"/>
      <c r="AV35" s="724" t="s">
        <v>62</v>
      </c>
      <c r="AW35" s="725"/>
      <c r="AX35" s="210"/>
      <c r="AY35" s="210"/>
      <c r="AZ35" s="210"/>
      <c r="BA35" s="210"/>
      <c r="BB35" s="210"/>
      <c r="BC35" s="211"/>
    </row>
    <row r="36" spans="2:55" ht="21.95" customHeight="1" x14ac:dyDescent="0.15">
      <c r="B36" s="600"/>
      <c r="C36" s="756" t="s">
        <v>63</v>
      </c>
      <c r="D36" s="756"/>
      <c r="E36" s="756"/>
      <c r="F36" s="229" t="str">
        <f t="shared" ref="F36:K36" si="15">IF(F6="","",SUM(F10:F23)+SUM(F28:F31))</f>
        <v/>
      </c>
      <c r="G36" s="229" t="str">
        <f t="shared" si="15"/>
        <v/>
      </c>
      <c r="H36" s="229" t="str">
        <f t="shared" si="15"/>
        <v/>
      </c>
      <c r="I36" s="229" t="str">
        <f t="shared" si="15"/>
        <v/>
      </c>
      <c r="J36" s="229" t="str">
        <f t="shared" si="15"/>
        <v/>
      </c>
      <c r="K36" s="230" t="str">
        <f t="shared" si="15"/>
        <v/>
      </c>
      <c r="M36" s="600"/>
      <c r="N36" s="756" t="s">
        <v>63</v>
      </c>
      <c r="O36" s="756"/>
      <c r="P36" s="756"/>
      <c r="Q36" s="229" t="str">
        <f t="shared" ref="Q36:V36" si="16">IF(Q6="","",SUM(Q10:Q23)+SUM(Q28:Q31))</f>
        <v/>
      </c>
      <c r="R36" s="229" t="str">
        <f t="shared" si="16"/>
        <v/>
      </c>
      <c r="S36" s="229" t="str">
        <f t="shared" si="16"/>
        <v/>
      </c>
      <c r="T36" s="229" t="str">
        <f t="shared" si="16"/>
        <v/>
      </c>
      <c r="U36" s="229" t="str">
        <f t="shared" si="16"/>
        <v/>
      </c>
      <c r="V36" s="230" t="str">
        <f t="shared" si="16"/>
        <v/>
      </c>
      <c r="X36" s="600"/>
      <c r="Y36" s="756" t="s">
        <v>63</v>
      </c>
      <c r="Z36" s="756"/>
      <c r="AA36" s="756"/>
      <c r="AB36" s="212" t="str">
        <f t="shared" ref="AB36:AG36" si="17">IF(AB6="","",SUM(AB10:AB23)+SUM(AB28:AB31))</f>
        <v/>
      </c>
      <c r="AC36" s="212" t="str">
        <f t="shared" si="17"/>
        <v/>
      </c>
      <c r="AD36" s="212" t="str">
        <f t="shared" si="17"/>
        <v/>
      </c>
      <c r="AE36" s="212" t="str">
        <f t="shared" si="17"/>
        <v/>
      </c>
      <c r="AF36" s="212" t="str">
        <f t="shared" si="17"/>
        <v/>
      </c>
      <c r="AG36" s="213" t="str">
        <f t="shared" si="17"/>
        <v/>
      </c>
      <c r="AI36" s="600"/>
      <c r="AJ36" s="756" t="s">
        <v>63</v>
      </c>
      <c r="AK36" s="756"/>
      <c r="AL36" s="756"/>
      <c r="AM36" s="212" t="str">
        <f t="shared" ref="AM36:AR36" si="18">IF(AM6="","",SUM(AM10:AM23)+SUM(AM28:AM31))</f>
        <v/>
      </c>
      <c r="AN36" s="212" t="str">
        <f t="shared" si="18"/>
        <v/>
      </c>
      <c r="AO36" s="212" t="str">
        <f t="shared" si="18"/>
        <v/>
      </c>
      <c r="AP36" s="212" t="str">
        <f t="shared" si="18"/>
        <v/>
      </c>
      <c r="AQ36" s="212" t="str">
        <f t="shared" si="18"/>
        <v/>
      </c>
      <c r="AR36" s="213" t="str">
        <f t="shared" si="18"/>
        <v/>
      </c>
      <c r="AT36" s="600"/>
      <c r="AU36" s="756" t="s">
        <v>63</v>
      </c>
      <c r="AV36" s="756"/>
      <c r="AW36" s="756"/>
      <c r="AX36" s="212" t="str">
        <f t="shared" ref="AX36:BC36" si="19">IF(AX6="","",SUM(AX10:AX23)+SUM(AX28:AX31))</f>
        <v/>
      </c>
      <c r="AY36" s="212" t="str">
        <f t="shared" si="19"/>
        <v/>
      </c>
      <c r="AZ36" s="212" t="str">
        <f t="shared" si="19"/>
        <v/>
      </c>
      <c r="BA36" s="212" t="str">
        <f t="shared" si="19"/>
        <v/>
      </c>
      <c r="BB36" s="212" t="str">
        <f t="shared" si="19"/>
        <v/>
      </c>
      <c r="BC36" s="213" t="str">
        <f t="shared" si="19"/>
        <v/>
      </c>
    </row>
    <row r="37" spans="2:55" ht="21.95" customHeight="1" x14ac:dyDescent="0.15">
      <c r="B37" s="757" t="s">
        <v>64</v>
      </c>
      <c r="C37" s="758"/>
      <c r="D37" s="758"/>
      <c r="E37" s="758"/>
      <c r="F37" s="231" t="str">
        <f t="shared" ref="F37:K37" si="20">IF(F6="","",F9-F36)</f>
        <v/>
      </c>
      <c r="G37" s="231" t="str">
        <f t="shared" si="20"/>
        <v/>
      </c>
      <c r="H37" s="231" t="str">
        <f t="shared" si="20"/>
        <v/>
      </c>
      <c r="I37" s="231" t="str">
        <f t="shared" si="20"/>
        <v/>
      </c>
      <c r="J37" s="231" t="str">
        <f t="shared" si="20"/>
        <v/>
      </c>
      <c r="K37" s="232" t="str">
        <f t="shared" si="20"/>
        <v/>
      </c>
      <c r="M37" s="757" t="s">
        <v>64</v>
      </c>
      <c r="N37" s="758"/>
      <c r="O37" s="758"/>
      <c r="P37" s="758"/>
      <c r="Q37" s="231" t="str">
        <f t="shared" ref="Q37:V37" si="21">IF(Q6="","",Q9-Q36)</f>
        <v/>
      </c>
      <c r="R37" s="231" t="str">
        <f t="shared" si="21"/>
        <v/>
      </c>
      <c r="S37" s="231" t="str">
        <f t="shared" si="21"/>
        <v/>
      </c>
      <c r="T37" s="231" t="str">
        <f t="shared" si="21"/>
        <v/>
      </c>
      <c r="U37" s="231" t="str">
        <f t="shared" si="21"/>
        <v/>
      </c>
      <c r="V37" s="232" t="str">
        <f t="shared" si="21"/>
        <v/>
      </c>
      <c r="X37" s="757" t="s">
        <v>64</v>
      </c>
      <c r="Y37" s="758"/>
      <c r="Z37" s="758"/>
      <c r="AA37" s="758"/>
      <c r="AB37" s="214" t="str">
        <f t="shared" ref="AB37:AG37" si="22">IF(AB6="","",AB9-AB36)</f>
        <v/>
      </c>
      <c r="AC37" s="214" t="str">
        <f t="shared" si="22"/>
        <v/>
      </c>
      <c r="AD37" s="214" t="str">
        <f t="shared" si="22"/>
        <v/>
      </c>
      <c r="AE37" s="214" t="str">
        <f t="shared" si="22"/>
        <v/>
      </c>
      <c r="AF37" s="214" t="str">
        <f t="shared" si="22"/>
        <v/>
      </c>
      <c r="AG37" s="215" t="str">
        <f t="shared" si="22"/>
        <v/>
      </c>
      <c r="AI37" s="757" t="s">
        <v>64</v>
      </c>
      <c r="AJ37" s="758"/>
      <c r="AK37" s="758"/>
      <c r="AL37" s="758"/>
      <c r="AM37" s="214" t="str">
        <f t="shared" ref="AM37:AR37" si="23">IF(AM6="","",AM9-AM36)</f>
        <v/>
      </c>
      <c r="AN37" s="214" t="str">
        <f t="shared" si="23"/>
        <v/>
      </c>
      <c r="AO37" s="214" t="str">
        <f t="shared" si="23"/>
        <v/>
      </c>
      <c r="AP37" s="214" t="str">
        <f t="shared" si="23"/>
        <v/>
      </c>
      <c r="AQ37" s="214" t="str">
        <f t="shared" si="23"/>
        <v/>
      </c>
      <c r="AR37" s="215" t="str">
        <f t="shared" si="23"/>
        <v/>
      </c>
      <c r="AT37" s="757" t="s">
        <v>64</v>
      </c>
      <c r="AU37" s="758"/>
      <c r="AV37" s="758"/>
      <c r="AW37" s="758"/>
      <c r="AX37" s="214" t="str">
        <f t="shared" ref="AX37:BC37" si="24">IF(AX6="","",AX9-AX36)</f>
        <v/>
      </c>
      <c r="AY37" s="214" t="str">
        <f t="shared" si="24"/>
        <v/>
      </c>
      <c r="AZ37" s="214" t="str">
        <f t="shared" si="24"/>
        <v/>
      </c>
      <c r="BA37" s="214" t="str">
        <f t="shared" si="24"/>
        <v/>
      </c>
      <c r="BB37" s="214" t="str">
        <f t="shared" si="24"/>
        <v/>
      </c>
      <c r="BC37" s="215" t="str">
        <f t="shared" si="24"/>
        <v/>
      </c>
    </row>
    <row r="38" spans="2:55" ht="21.75" customHeight="1" thickBot="1" x14ac:dyDescent="0.2">
      <c r="B38" s="753" t="s">
        <v>68</v>
      </c>
      <c r="C38" s="754"/>
      <c r="D38" s="754"/>
      <c r="E38" s="754"/>
      <c r="F38" s="233" t="str">
        <f t="shared" ref="F38:K38" si="25">IF(F6="","",F37+F23)</f>
        <v/>
      </c>
      <c r="G38" s="233" t="str">
        <f t="shared" si="25"/>
        <v/>
      </c>
      <c r="H38" s="233" t="str">
        <f t="shared" si="25"/>
        <v/>
      </c>
      <c r="I38" s="233" t="str">
        <f t="shared" si="25"/>
        <v/>
      </c>
      <c r="J38" s="233" t="str">
        <f t="shared" si="25"/>
        <v/>
      </c>
      <c r="K38" s="234" t="str">
        <f t="shared" si="25"/>
        <v/>
      </c>
      <c r="M38" s="753" t="s">
        <v>68</v>
      </c>
      <c r="N38" s="754"/>
      <c r="O38" s="754"/>
      <c r="P38" s="754"/>
      <c r="Q38" s="233" t="str">
        <f t="shared" ref="Q38:V38" si="26">IF(Q6="","",Q37+Q23)</f>
        <v/>
      </c>
      <c r="R38" s="233" t="str">
        <f t="shared" si="26"/>
        <v/>
      </c>
      <c r="S38" s="233" t="str">
        <f t="shared" si="26"/>
        <v/>
      </c>
      <c r="T38" s="233" t="str">
        <f t="shared" si="26"/>
        <v/>
      </c>
      <c r="U38" s="233" t="str">
        <f t="shared" si="26"/>
        <v/>
      </c>
      <c r="V38" s="234" t="str">
        <f t="shared" si="26"/>
        <v/>
      </c>
      <c r="X38" s="753" t="s">
        <v>68</v>
      </c>
      <c r="Y38" s="754"/>
      <c r="Z38" s="754"/>
      <c r="AA38" s="754"/>
      <c r="AB38" s="216" t="str">
        <f t="shared" ref="AB38:AG38" si="27">IF(AB6="","",AB37+AB23)</f>
        <v/>
      </c>
      <c r="AC38" s="216" t="str">
        <f t="shared" si="27"/>
        <v/>
      </c>
      <c r="AD38" s="216" t="str">
        <f t="shared" si="27"/>
        <v/>
      </c>
      <c r="AE38" s="216" t="str">
        <f t="shared" si="27"/>
        <v/>
      </c>
      <c r="AF38" s="216" t="str">
        <f t="shared" si="27"/>
        <v/>
      </c>
      <c r="AG38" s="217" t="str">
        <f t="shared" si="27"/>
        <v/>
      </c>
      <c r="AI38" s="753" t="s">
        <v>68</v>
      </c>
      <c r="AJ38" s="754"/>
      <c r="AK38" s="754"/>
      <c r="AL38" s="754"/>
      <c r="AM38" s="216" t="str">
        <f t="shared" ref="AM38:AR38" si="28">IF(AM6="","",AM37+AM23)</f>
        <v/>
      </c>
      <c r="AN38" s="216" t="str">
        <f t="shared" si="28"/>
        <v/>
      </c>
      <c r="AO38" s="216" t="str">
        <f t="shared" si="28"/>
        <v/>
      </c>
      <c r="AP38" s="216" t="str">
        <f t="shared" si="28"/>
        <v/>
      </c>
      <c r="AQ38" s="216" t="str">
        <f t="shared" si="28"/>
        <v/>
      </c>
      <c r="AR38" s="217" t="str">
        <f t="shared" si="28"/>
        <v/>
      </c>
      <c r="AT38" s="753" t="s">
        <v>68</v>
      </c>
      <c r="AU38" s="754"/>
      <c r="AV38" s="754"/>
      <c r="AW38" s="754"/>
      <c r="AX38" s="216" t="str">
        <f t="shared" ref="AX38:BC38" si="29">IF(AX6="","",AX37+AX23)</f>
        <v/>
      </c>
      <c r="AY38" s="216" t="str">
        <f t="shared" si="29"/>
        <v/>
      </c>
      <c r="AZ38" s="216" t="str">
        <f t="shared" si="29"/>
        <v/>
      </c>
      <c r="BA38" s="216" t="str">
        <f t="shared" si="29"/>
        <v/>
      </c>
      <c r="BB38" s="216" t="str">
        <f t="shared" si="29"/>
        <v/>
      </c>
      <c r="BC38" s="217" t="str">
        <f t="shared" si="29"/>
        <v/>
      </c>
    </row>
  </sheetData>
  <mergeCells count="200">
    <mergeCell ref="B37:E37"/>
    <mergeCell ref="B38:E38"/>
    <mergeCell ref="D34:E34"/>
    <mergeCell ref="D35:E35"/>
    <mergeCell ref="C32:C35"/>
    <mergeCell ref="D32:E32"/>
    <mergeCell ref="D33:E33"/>
    <mergeCell ref="C36:E36"/>
    <mergeCell ref="B10:B36"/>
    <mergeCell ref="C20:E20"/>
    <mergeCell ref="C31:E31"/>
    <mergeCell ref="D24:E24"/>
    <mergeCell ref="D25:E25"/>
    <mergeCell ref="D26:E26"/>
    <mergeCell ref="D27:E27"/>
    <mergeCell ref="C28:E28"/>
    <mergeCell ref="C29:E29"/>
    <mergeCell ref="C30:E30"/>
    <mergeCell ref="C24:C27"/>
    <mergeCell ref="C21:E21"/>
    <mergeCell ref="C22:E22"/>
    <mergeCell ref="C23:E23"/>
    <mergeCell ref="C16:E16"/>
    <mergeCell ref="C17:E17"/>
    <mergeCell ref="C18:E18"/>
    <mergeCell ref="C19:E19"/>
    <mergeCell ref="C12:E12"/>
    <mergeCell ref="C13:E13"/>
    <mergeCell ref="C14:E14"/>
    <mergeCell ref="C15:E15"/>
    <mergeCell ref="B6:B9"/>
    <mergeCell ref="C10:E10"/>
    <mergeCell ref="C11:E11"/>
    <mergeCell ref="C6:D6"/>
    <mergeCell ref="C7:D7"/>
    <mergeCell ref="C8:D8"/>
    <mergeCell ref="C9:D9"/>
    <mergeCell ref="B5:E5"/>
    <mergeCell ref="E3:F3"/>
    <mergeCell ref="B3:D3"/>
    <mergeCell ref="M3:O3"/>
    <mergeCell ref="P3:Q3"/>
    <mergeCell ref="M5:P5"/>
    <mergeCell ref="M6:M9"/>
    <mergeCell ref="N6:O6"/>
    <mergeCell ref="N7:O7"/>
    <mergeCell ref="N8:O8"/>
    <mergeCell ref="N9:O9"/>
    <mergeCell ref="M10:M36"/>
    <mergeCell ref="N10:P10"/>
    <mergeCell ref="N11:P11"/>
    <mergeCell ref="N12:P12"/>
    <mergeCell ref="N13:P13"/>
    <mergeCell ref="N14:P14"/>
    <mergeCell ref="N15:P15"/>
    <mergeCell ref="N16:P16"/>
    <mergeCell ref="N17:P17"/>
    <mergeCell ref="N18:P18"/>
    <mergeCell ref="N19:P19"/>
    <mergeCell ref="N20:P20"/>
    <mergeCell ref="N21:P21"/>
    <mergeCell ref="N22:P22"/>
    <mergeCell ref="N23:P23"/>
    <mergeCell ref="N24:N27"/>
    <mergeCell ref="O24:P24"/>
    <mergeCell ref="O25:P25"/>
    <mergeCell ref="O26:P26"/>
    <mergeCell ref="O27:P27"/>
    <mergeCell ref="N28:P28"/>
    <mergeCell ref="N29:P29"/>
    <mergeCell ref="N30:P30"/>
    <mergeCell ref="N31:P31"/>
    <mergeCell ref="N32:N35"/>
    <mergeCell ref="O32:P32"/>
    <mergeCell ref="O33:P33"/>
    <mergeCell ref="O34:P34"/>
    <mergeCell ref="O35:P35"/>
    <mergeCell ref="N36:P36"/>
    <mergeCell ref="M37:P37"/>
    <mergeCell ref="M38:P38"/>
    <mergeCell ref="X3:Z3"/>
    <mergeCell ref="X10:X36"/>
    <mergeCell ref="Y10:AA10"/>
    <mergeCell ref="Y11:AA11"/>
    <mergeCell ref="Y12:AA12"/>
    <mergeCell ref="Y13:AA13"/>
    <mergeCell ref="Y14:AA14"/>
    <mergeCell ref="AA3:AB3"/>
    <mergeCell ref="X5:AA5"/>
    <mergeCell ref="X6:X9"/>
    <mergeCell ref="Y6:Z6"/>
    <mergeCell ref="Y7:Z7"/>
    <mergeCell ref="Y8:Z8"/>
    <mergeCell ref="Y9:Z9"/>
    <mergeCell ref="Y15:AA15"/>
    <mergeCell ref="Y16:AA16"/>
    <mergeCell ref="Y17:AA17"/>
    <mergeCell ref="Y18:AA18"/>
    <mergeCell ref="Y19:AA19"/>
    <mergeCell ref="Y20:AA20"/>
    <mergeCell ref="Y21:AA21"/>
    <mergeCell ref="Y22:AA22"/>
    <mergeCell ref="Y23:AA23"/>
    <mergeCell ref="Y24:Y27"/>
    <mergeCell ref="Z24:AA24"/>
    <mergeCell ref="Z25:AA25"/>
    <mergeCell ref="Z26:AA26"/>
    <mergeCell ref="Z27:AA27"/>
    <mergeCell ref="Y28:AA28"/>
    <mergeCell ref="Y29:AA29"/>
    <mergeCell ref="Y30:AA30"/>
    <mergeCell ref="Y31:AA31"/>
    <mergeCell ref="Y32:Y35"/>
    <mergeCell ref="Z32:AA32"/>
    <mergeCell ref="Z33:AA33"/>
    <mergeCell ref="Z34:AA34"/>
    <mergeCell ref="Z35:AA35"/>
    <mergeCell ref="Y36:AA36"/>
    <mergeCell ref="X37:AA37"/>
    <mergeCell ref="X38:AA38"/>
    <mergeCell ref="AI3:AK3"/>
    <mergeCell ref="AI10:AI36"/>
    <mergeCell ref="AJ10:AL10"/>
    <mergeCell ref="AJ11:AL11"/>
    <mergeCell ref="AJ12:AL12"/>
    <mergeCell ref="AJ13:AL13"/>
    <mergeCell ref="AJ14:AL14"/>
    <mergeCell ref="AL3:AM3"/>
    <mergeCell ref="AI5:AL5"/>
    <mergeCell ref="AI6:AI9"/>
    <mergeCell ref="AJ6:AK6"/>
    <mergeCell ref="AJ7:AK7"/>
    <mergeCell ref="AJ8:AK8"/>
    <mergeCell ref="AJ9:AK9"/>
    <mergeCell ref="AK26:AL26"/>
    <mergeCell ref="AK27:AL27"/>
    <mergeCell ref="AJ15:AL15"/>
    <mergeCell ref="AJ16:AL16"/>
    <mergeCell ref="AJ17:AL17"/>
    <mergeCell ref="AJ18:AL18"/>
    <mergeCell ref="AJ19:AL19"/>
    <mergeCell ref="AJ20:AL20"/>
    <mergeCell ref="AJ30:AL30"/>
    <mergeCell ref="AJ31:AL31"/>
    <mergeCell ref="AJ36:AL36"/>
    <mergeCell ref="AI37:AL37"/>
    <mergeCell ref="AJ21:AL21"/>
    <mergeCell ref="AJ22:AL22"/>
    <mergeCell ref="AJ23:AL23"/>
    <mergeCell ref="AJ24:AJ27"/>
    <mergeCell ref="AK24:AL24"/>
    <mergeCell ref="AK25:AL25"/>
    <mergeCell ref="AU8:AV8"/>
    <mergeCell ref="AU9:AV9"/>
    <mergeCell ref="AI38:AL38"/>
    <mergeCell ref="AJ32:AJ35"/>
    <mergeCell ref="AK32:AL32"/>
    <mergeCell ref="AK33:AL33"/>
    <mergeCell ref="AK34:AL34"/>
    <mergeCell ref="AK35:AL35"/>
    <mergeCell ref="AJ28:AL28"/>
    <mergeCell ref="AJ29:AL29"/>
    <mergeCell ref="AU11:AW11"/>
    <mergeCell ref="AU12:AW12"/>
    <mergeCell ref="AU13:AW13"/>
    <mergeCell ref="AU14:AW14"/>
    <mergeCell ref="AV27:AW27"/>
    <mergeCell ref="AU30:AW30"/>
    <mergeCell ref="AU31:AW31"/>
    <mergeCell ref="AU36:AW36"/>
    <mergeCell ref="AT37:AW37"/>
    <mergeCell ref="AT38:AW38"/>
    <mergeCell ref="AU32:AU35"/>
    <mergeCell ref="AV32:AW32"/>
    <mergeCell ref="AV33:AW33"/>
    <mergeCell ref="AV34:AW34"/>
    <mergeCell ref="AV35:AW35"/>
    <mergeCell ref="AT10:AT36"/>
    <mergeCell ref="AU10:AW10"/>
    <mergeCell ref="AU28:AW28"/>
    <mergeCell ref="AU29:AW29"/>
    <mergeCell ref="AT3:AV3"/>
    <mergeCell ref="AW3:AX3"/>
    <mergeCell ref="AT5:AW5"/>
    <mergeCell ref="AT6:AT9"/>
    <mergeCell ref="AU6:AV6"/>
    <mergeCell ref="AU7:AV7"/>
    <mergeCell ref="AV24:AW24"/>
    <mergeCell ref="AV25:AW25"/>
    <mergeCell ref="AV26:AW26"/>
    <mergeCell ref="AU15:AW15"/>
    <mergeCell ref="AU16:AW16"/>
    <mergeCell ref="AU17:AW17"/>
    <mergeCell ref="AU18:AW18"/>
    <mergeCell ref="AU19:AW19"/>
    <mergeCell ref="AU20:AW20"/>
    <mergeCell ref="AU21:AW21"/>
    <mergeCell ref="AU22:AW22"/>
    <mergeCell ref="AU23:AW23"/>
    <mergeCell ref="AU24:AU27"/>
  </mergeCells>
  <phoneticPr fontId="2"/>
  <pageMargins left="0.56000000000000005" right="0.44" top="0.6" bottom="0.53" header="0.51200000000000001" footer="0.51200000000000001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</sheetPr>
  <dimension ref="B1:BY38"/>
  <sheetViews>
    <sheetView showZeros="0" view="pageBreakPreview" zoomScaleNormal="75" zoomScaleSheetLayoutView="100" workbookViewId="0">
      <selection activeCell="K19" sqref="K19"/>
    </sheetView>
  </sheetViews>
  <sheetFormatPr defaultRowHeight="13.5" x14ac:dyDescent="0.15"/>
  <cols>
    <col min="1" max="1" width="1.5" customWidth="1"/>
    <col min="2" max="2" width="4" customWidth="1"/>
    <col min="3" max="3" width="2.125" customWidth="1"/>
    <col min="4" max="4" width="7.375" customWidth="1"/>
    <col min="5" max="5" width="8.75" customWidth="1"/>
    <col min="6" max="11" width="11.625" customWidth="1"/>
    <col min="12" max="12" width="1.75" customWidth="1"/>
    <col min="13" max="13" width="4" customWidth="1"/>
    <col min="14" max="14" width="2.125" customWidth="1"/>
    <col min="15" max="15" width="7.375" customWidth="1"/>
    <col min="16" max="16" width="8.75" customWidth="1"/>
    <col min="17" max="22" width="11.625" customWidth="1"/>
    <col min="23" max="23" width="2" customWidth="1"/>
    <col min="24" max="24" width="4" customWidth="1"/>
    <col min="25" max="25" width="2.125" customWidth="1"/>
    <col min="26" max="26" width="7.375" customWidth="1"/>
    <col min="27" max="27" width="8.75" customWidth="1"/>
    <col min="28" max="33" width="11.625" customWidth="1"/>
    <col min="34" max="34" width="1.875" customWidth="1"/>
    <col min="35" max="35" width="4" customWidth="1"/>
    <col min="36" max="36" width="2.125" customWidth="1"/>
    <col min="37" max="37" width="7.375" customWidth="1"/>
    <col min="38" max="38" width="8.75" customWidth="1"/>
    <col min="39" max="44" width="11.625" customWidth="1"/>
    <col min="45" max="45" width="1.875" customWidth="1"/>
    <col min="46" max="46" width="4" customWidth="1"/>
    <col min="47" max="47" width="2.125" customWidth="1"/>
    <col min="48" max="48" width="7.375" customWidth="1"/>
    <col min="49" max="49" width="8.75" customWidth="1"/>
    <col min="50" max="55" width="11.625" customWidth="1"/>
    <col min="56" max="56" width="1.875" customWidth="1"/>
    <col min="57" max="57" width="4" customWidth="1"/>
    <col min="58" max="58" width="2.125" customWidth="1"/>
    <col min="59" max="59" width="7.375" customWidth="1"/>
    <col min="60" max="60" width="8.75" customWidth="1"/>
    <col min="61" max="66" width="11.625" customWidth="1"/>
    <col min="67" max="67" width="1.875" customWidth="1"/>
    <col min="68" max="68" width="4" customWidth="1"/>
    <col min="69" max="69" width="2.125" customWidth="1"/>
    <col min="70" max="70" width="7.375" customWidth="1"/>
    <col min="71" max="71" width="8.75" customWidth="1"/>
    <col min="72" max="77" width="11.625" customWidth="1"/>
  </cols>
  <sheetData>
    <row r="1" spans="2:77" ht="5.25" customHeight="1" x14ac:dyDescent="0.15"/>
    <row r="2" spans="2:77" ht="42.75" customHeight="1" thickBot="1" x14ac:dyDescent="0.2">
      <c r="BR2" t="s">
        <v>188</v>
      </c>
    </row>
    <row r="3" spans="2:77" ht="21" customHeight="1" thickBot="1" x14ac:dyDescent="0.2">
      <c r="B3" s="730" t="s">
        <v>158</v>
      </c>
      <c r="C3" s="731"/>
      <c r="D3" s="731"/>
      <c r="E3" s="761" t="s">
        <v>0</v>
      </c>
      <c r="F3" s="762"/>
      <c r="M3" s="730" t="s">
        <v>157</v>
      </c>
      <c r="N3" s="731"/>
      <c r="O3" s="731"/>
      <c r="P3" s="761" t="s">
        <v>189</v>
      </c>
      <c r="Q3" s="762"/>
      <c r="X3" s="730" t="s">
        <v>157</v>
      </c>
      <c r="Y3" s="731"/>
      <c r="Z3" s="731"/>
      <c r="AA3" s="761" t="s">
        <v>190</v>
      </c>
      <c r="AB3" s="762"/>
      <c r="AI3" s="730" t="s">
        <v>157</v>
      </c>
      <c r="AJ3" s="731"/>
      <c r="AK3" s="731"/>
      <c r="AL3" s="761" t="s">
        <v>191</v>
      </c>
      <c r="AM3" s="762"/>
      <c r="AT3" s="730" t="s">
        <v>157</v>
      </c>
      <c r="AU3" s="731"/>
      <c r="AV3" s="731"/>
      <c r="AW3" s="761" t="s">
        <v>192</v>
      </c>
      <c r="AX3" s="762"/>
      <c r="BE3" s="730" t="s">
        <v>157</v>
      </c>
      <c r="BF3" s="731"/>
      <c r="BG3" s="731"/>
      <c r="BH3" s="761" t="s">
        <v>193</v>
      </c>
      <c r="BI3" s="762"/>
      <c r="BP3" s="730" t="s">
        <v>157</v>
      </c>
      <c r="BQ3" s="731"/>
      <c r="BR3" s="731"/>
      <c r="BS3" s="761" t="s">
        <v>194</v>
      </c>
      <c r="BT3" s="762"/>
    </row>
    <row r="4" spans="2:77" ht="6.75" customHeight="1" thickBot="1" x14ac:dyDescent="0.2"/>
    <row r="5" spans="2:77" s="1" customFormat="1" ht="21.95" customHeight="1" x14ac:dyDescent="0.15">
      <c r="B5" s="734" t="s">
        <v>164</v>
      </c>
      <c r="C5" s="735"/>
      <c r="D5" s="735"/>
      <c r="E5" s="736"/>
      <c r="F5" s="12" t="str">
        <f>IF('⑤収支（品目別）'!$E$3="","",'⑤収支（品目別）'!$E$3)</f>
        <v/>
      </c>
      <c r="G5" s="12" t="str">
        <f>IF('⑤収支（品目別）'!$P$3="","",'⑤収支（品目別）'!$P$3)</f>
        <v/>
      </c>
      <c r="H5" s="12" t="str">
        <f>IF('⑤収支（品目別）'!$AA$3="","",'⑤収支（品目別）'!$AA$3)</f>
        <v/>
      </c>
      <c r="I5" s="12" t="str">
        <f>IF('⑤収支（品目別）'!$AL$3="","",'⑤収支（品目別）'!$AL$3)</f>
        <v/>
      </c>
      <c r="J5" s="12" t="str">
        <f>IF('⑤収支（品目別）'!$AW$3="","",'⑤収支（品目別）'!$AW$3)</f>
        <v/>
      </c>
      <c r="K5" s="15" t="s">
        <v>159</v>
      </c>
      <c r="M5" s="734" t="s">
        <v>164</v>
      </c>
      <c r="N5" s="735"/>
      <c r="O5" s="735"/>
      <c r="P5" s="736"/>
      <c r="Q5" s="12" t="str">
        <f>IF('⑤収支（品目別）'!$E$3="","",'⑤収支（品目別）'!$E$3)</f>
        <v/>
      </c>
      <c r="R5" s="12" t="str">
        <f>IF('⑤収支（品目別）'!$P$3="","",'⑤収支（品目別）'!$P$3)</f>
        <v/>
      </c>
      <c r="S5" s="12" t="str">
        <f>IF('⑤収支（品目別）'!$AA$3="","",'⑤収支（品目別）'!$AA$3)</f>
        <v/>
      </c>
      <c r="T5" s="12" t="str">
        <f>IF('⑤収支（品目別）'!$AL$3="","",'⑤収支（品目別）'!$AL$3)</f>
        <v/>
      </c>
      <c r="U5" s="12" t="str">
        <f>IF('⑤収支（品目別）'!$AW$3="","",'⑤収支（品目別）'!$AW$3)</f>
        <v/>
      </c>
      <c r="V5" s="15" t="s">
        <v>159</v>
      </c>
      <c r="X5" s="734" t="s">
        <v>164</v>
      </c>
      <c r="Y5" s="735"/>
      <c r="Z5" s="735"/>
      <c r="AA5" s="736"/>
      <c r="AB5" s="12" t="str">
        <f>IF('⑤収支（品目別）'!$E$3="","",'⑤収支（品目別）'!$E$3)</f>
        <v/>
      </c>
      <c r="AC5" s="12" t="str">
        <f>IF('⑤収支（品目別）'!$P$3="","",'⑤収支（品目別）'!$P$3)</f>
        <v/>
      </c>
      <c r="AD5" s="12" t="str">
        <f>IF('⑤収支（品目別）'!$AA$3="","",'⑤収支（品目別）'!$AA$3)</f>
        <v/>
      </c>
      <c r="AE5" s="12" t="str">
        <f>IF('⑤収支（品目別）'!$AL$3="","",'⑤収支（品目別）'!$AL$3)</f>
        <v/>
      </c>
      <c r="AF5" s="12" t="str">
        <f>IF('⑤収支（品目別）'!$AW$3="","",'⑤収支（品目別）'!$AW$3)</f>
        <v/>
      </c>
      <c r="AG5" s="15" t="s">
        <v>159</v>
      </c>
      <c r="AI5" s="734" t="s">
        <v>164</v>
      </c>
      <c r="AJ5" s="735"/>
      <c r="AK5" s="735"/>
      <c r="AL5" s="736"/>
      <c r="AM5" s="12" t="str">
        <f>IF('⑤収支（品目別）'!$E$3="","",'⑤収支（品目別）'!$E$3)</f>
        <v/>
      </c>
      <c r="AN5" s="12" t="str">
        <f>IF('⑤収支（品目別）'!$P$3="","",'⑤収支（品目別）'!$P$3)</f>
        <v/>
      </c>
      <c r="AO5" s="12" t="str">
        <f>IF('⑤収支（品目別）'!$AA$3="","",'⑤収支（品目別）'!$AA$3)</f>
        <v/>
      </c>
      <c r="AP5" s="12" t="str">
        <f>IF('⑤収支（品目別）'!$AL$3="","",'⑤収支（品目別）'!$AL$3)</f>
        <v/>
      </c>
      <c r="AQ5" s="12" t="str">
        <f>IF('⑤収支（品目別）'!$AW$3="","",'⑤収支（品目別）'!$AW$3)</f>
        <v/>
      </c>
      <c r="AR5" s="15" t="s">
        <v>159</v>
      </c>
      <c r="AT5" s="734" t="s">
        <v>164</v>
      </c>
      <c r="AU5" s="735"/>
      <c r="AV5" s="735"/>
      <c r="AW5" s="736"/>
      <c r="AX5" s="12" t="str">
        <f>IF('⑤収支（品目別）'!$E$3="","",'⑤収支（品目別）'!$E$3)</f>
        <v/>
      </c>
      <c r="AY5" s="12" t="str">
        <f>IF('⑤収支（品目別）'!$P$3="","",'⑤収支（品目別）'!$P$3)</f>
        <v/>
      </c>
      <c r="AZ5" s="12" t="str">
        <f>IF('⑤収支（品目別）'!$AA$3="","",'⑤収支（品目別）'!$AA$3)</f>
        <v/>
      </c>
      <c r="BA5" s="12" t="str">
        <f>IF('⑤収支（品目別）'!$AL$3="","",'⑤収支（品目別）'!$AL$3)</f>
        <v/>
      </c>
      <c r="BB5" s="12" t="str">
        <f>IF('⑤収支（品目別）'!$AW$3="","",'⑤収支（品目別）'!$AW$3)</f>
        <v/>
      </c>
      <c r="BC5" s="15" t="s">
        <v>159</v>
      </c>
      <c r="BE5" s="734" t="s">
        <v>164</v>
      </c>
      <c r="BF5" s="735"/>
      <c r="BG5" s="735"/>
      <c r="BH5" s="736"/>
      <c r="BI5" s="12" t="str">
        <f>IF('⑤収支（品目別）'!$E$3="","",'⑤収支（品目別）'!$E$3)</f>
        <v/>
      </c>
      <c r="BJ5" s="12" t="str">
        <f>IF('⑤収支（品目別）'!$P$3="","",'⑤収支（品目別）'!$P$3)</f>
        <v/>
      </c>
      <c r="BK5" s="12" t="str">
        <f>IF('⑤収支（品目別）'!$AA$3="","",'⑤収支（品目別）'!$AA$3)</f>
        <v/>
      </c>
      <c r="BL5" s="12" t="str">
        <f>IF('⑤収支（品目別）'!$AL$3="","",'⑤収支（品目別）'!$AL$3)</f>
        <v/>
      </c>
      <c r="BM5" s="12" t="str">
        <f>IF('⑤収支（品目別）'!$AW$3="","",'⑤収支（品目別）'!$AW$3)</f>
        <v/>
      </c>
      <c r="BN5" s="15" t="s">
        <v>159</v>
      </c>
      <c r="BP5" s="734" t="s">
        <v>164</v>
      </c>
      <c r="BQ5" s="735"/>
      <c r="BR5" s="735"/>
      <c r="BS5" s="736"/>
      <c r="BT5" s="12" t="str">
        <f>IF('⑤収支（品目別）'!$E$3="","",'⑤収支（品目別）'!$E$3)</f>
        <v/>
      </c>
      <c r="BU5" s="12" t="str">
        <f>IF('⑤収支（品目別）'!$P$3="","",'⑤収支（品目別）'!$P$3)</f>
        <v/>
      </c>
      <c r="BV5" s="12" t="str">
        <f>IF('⑤収支（品目別）'!$AA$3="","",'⑤収支（品目別）'!$AA$3)</f>
        <v/>
      </c>
      <c r="BW5" s="12" t="str">
        <f>IF('⑤収支（品目別）'!$AL$3="","",'⑤収支（品目別）'!$AL$3)</f>
        <v/>
      </c>
      <c r="BX5" s="12" t="str">
        <f>IF('⑤収支（品目別）'!$AW$3="","",'⑤収支（品目別）'!$AW$3)</f>
        <v/>
      </c>
      <c r="BY5" s="15" t="s">
        <v>159</v>
      </c>
    </row>
    <row r="6" spans="2:77" ht="21.95" customHeight="1" x14ac:dyDescent="0.15">
      <c r="B6" s="763" t="s">
        <v>76</v>
      </c>
      <c r="C6" s="739" t="s">
        <v>65</v>
      </c>
      <c r="D6" s="740"/>
      <c r="E6" s="17" t="s">
        <v>34</v>
      </c>
      <c r="F6" s="237" t="str">
        <f>IF('⑤収支（品目別）'!F6="","",'⑤収支（品目別）'!F6)</f>
        <v/>
      </c>
      <c r="G6" s="237" t="str">
        <f>IF('⑤収支（品目別）'!Q6="","",'⑤収支（品目別）'!Q6)</f>
        <v/>
      </c>
      <c r="H6" s="237" t="str">
        <f>IF('⑤収支（品目別）'!AB6="","",'⑤収支（品目別）'!AB6)</f>
        <v/>
      </c>
      <c r="I6" s="237" t="str">
        <f>IF('⑤収支（品目別）'!AM6="","",'⑤収支（品目別）'!AM6)</f>
        <v/>
      </c>
      <c r="J6" s="237" t="str">
        <f>IF('⑤収支（品目別）'!AX6="","",'⑤収支（品目別）'!AX6)</f>
        <v/>
      </c>
      <c r="K6" s="770"/>
      <c r="M6" s="763" t="s">
        <v>76</v>
      </c>
      <c r="N6" s="739" t="s">
        <v>65</v>
      </c>
      <c r="O6" s="740"/>
      <c r="P6" s="17" t="s">
        <v>34</v>
      </c>
      <c r="Q6" s="153" t="str">
        <f>IF('⑤収支（品目別）'!G6="","",'⑤収支（品目別）'!G6)</f>
        <v/>
      </c>
      <c r="R6" s="153" t="str">
        <f>IF('⑤収支（品目別）'!R6="","",'⑤収支（品目別）'!R6)</f>
        <v/>
      </c>
      <c r="S6" s="153" t="str">
        <f>IF('⑤収支（品目別）'!AC6="","",'⑤収支（品目別）'!AC6)</f>
        <v/>
      </c>
      <c r="T6" s="153" t="str">
        <f>IF('⑤収支（品目別）'!AN6="","",'⑤収支（品目別）'!AN6)</f>
        <v/>
      </c>
      <c r="U6" s="153" t="str">
        <f>IF('⑤収支（品目別）'!AY6="","",'⑤収支（品目別）'!AY6)</f>
        <v/>
      </c>
      <c r="V6" s="765"/>
      <c r="X6" s="763" t="s">
        <v>76</v>
      </c>
      <c r="Y6" s="739" t="s">
        <v>65</v>
      </c>
      <c r="Z6" s="740"/>
      <c r="AA6" s="17" t="s">
        <v>34</v>
      </c>
      <c r="AB6" s="153" t="str">
        <f>IF('⑤収支（品目別）'!H6="","",'⑤収支（品目別）'!H6)</f>
        <v/>
      </c>
      <c r="AC6" s="153" t="str">
        <f>IF('⑤収支（品目別）'!S6="","",'⑤収支（品目別）'!S6)</f>
        <v/>
      </c>
      <c r="AD6" s="153" t="str">
        <f>IF('⑤収支（品目別）'!AD6="","",'⑤収支（品目別）'!AD6)</f>
        <v/>
      </c>
      <c r="AE6" s="153" t="str">
        <f>IF('⑤収支（品目別）'!AO6="","",'⑤収支（品目別）'!AO6)</f>
        <v/>
      </c>
      <c r="AF6" s="153" t="str">
        <f>IF('⑤収支（品目別）'!AZ6="","",'⑤収支（品目別）'!AZ6)</f>
        <v/>
      </c>
      <c r="AG6" s="765"/>
      <c r="AI6" s="763" t="s">
        <v>76</v>
      </c>
      <c r="AJ6" s="739" t="s">
        <v>65</v>
      </c>
      <c r="AK6" s="740"/>
      <c r="AL6" s="17" t="s">
        <v>34</v>
      </c>
      <c r="AM6" s="153" t="str">
        <f>IF('⑤収支（品目別）'!I6="","",'⑤収支（品目別）'!I6)</f>
        <v/>
      </c>
      <c r="AN6" s="153" t="str">
        <f>IF('⑤収支（品目別）'!T6="","",'⑤収支（品目別）'!T6)</f>
        <v/>
      </c>
      <c r="AO6" s="153" t="str">
        <f>IF('⑤収支（品目別）'!AE6="","",'⑤収支（品目別）'!AE6)</f>
        <v/>
      </c>
      <c r="AP6" s="153" t="str">
        <f>IF('⑤収支（品目別）'!AP6="","",'⑤収支（品目別）'!AP6)</f>
        <v/>
      </c>
      <c r="AQ6" s="153" t="str">
        <f>IF('⑤収支（品目別）'!BA6="","",'⑤収支（品目別）'!BA6)</f>
        <v/>
      </c>
      <c r="AR6" s="765"/>
      <c r="AT6" s="763" t="s">
        <v>76</v>
      </c>
      <c r="AU6" s="739" t="s">
        <v>65</v>
      </c>
      <c r="AV6" s="740"/>
      <c r="AW6" s="17" t="s">
        <v>34</v>
      </c>
      <c r="AX6" s="153" t="str">
        <f>IF('⑤収支（品目別）'!J6="","",'⑤収支（品目別）'!J6)</f>
        <v/>
      </c>
      <c r="AY6" s="153" t="str">
        <f>IF('⑤収支（品目別）'!U6="","",'⑤収支（品目別）'!U6)</f>
        <v/>
      </c>
      <c r="AZ6" s="153" t="str">
        <f>IF('⑤収支（品目別）'!AF6="","",'⑤収支（品目別）'!AF6)</f>
        <v/>
      </c>
      <c r="BA6" s="153" t="str">
        <f>IF('⑤収支（品目別）'!AQ6="","",'⑤収支（品目別）'!AQ6)</f>
        <v/>
      </c>
      <c r="BB6" s="153" t="str">
        <f>IF('⑤収支（品目別）'!BB6="","",'⑤収支（品目別）'!BB6)</f>
        <v/>
      </c>
      <c r="BC6" s="765"/>
      <c r="BE6" s="763" t="s">
        <v>76</v>
      </c>
      <c r="BF6" s="739" t="s">
        <v>65</v>
      </c>
      <c r="BG6" s="740"/>
      <c r="BH6" s="17" t="s">
        <v>34</v>
      </c>
      <c r="BI6" s="153" t="str">
        <f>IF('⑤収支（品目別）'!K6="","",'⑤収支（品目別）'!K6)</f>
        <v/>
      </c>
      <c r="BJ6" s="153" t="str">
        <f>IF('⑤収支（品目別）'!V6="","",'⑤収支（品目別）'!V6)</f>
        <v/>
      </c>
      <c r="BK6" s="153" t="str">
        <f>IF('⑤収支（品目別）'!AG6="","",'⑤収支（品目別）'!AG6)</f>
        <v/>
      </c>
      <c r="BL6" s="153" t="str">
        <f>IF('⑤収支（品目別）'!AR6="","",'⑤収支（品目別）'!AR6)</f>
        <v/>
      </c>
      <c r="BM6" s="153" t="str">
        <f>IF('⑤収支（品目別）'!BC6="","",'⑤収支（品目別）'!BC6)</f>
        <v/>
      </c>
      <c r="BN6" s="765"/>
      <c r="BP6" s="763" t="s">
        <v>76</v>
      </c>
      <c r="BQ6" s="739" t="s">
        <v>65</v>
      </c>
      <c r="BR6" s="740"/>
      <c r="BS6" s="17" t="s">
        <v>34</v>
      </c>
      <c r="BT6" s="153"/>
      <c r="BU6" s="153"/>
      <c r="BV6" s="153"/>
      <c r="BW6" s="153"/>
      <c r="BX6" s="153" t="str">
        <f>IF('⑤収支（品目別）'!BN6="","",'⑤収支（品目別）'!BN6)</f>
        <v/>
      </c>
      <c r="BY6" s="765"/>
    </row>
    <row r="7" spans="2:77" ht="21.95" customHeight="1" x14ac:dyDescent="0.15">
      <c r="B7" s="763"/>
      <c r="C7" s="741" t="s">
        <v>145</v>
      </c>
      <c r="D7" s="742"/>
      <c r="E7" s="18" t="s">
        <v>36</v>
      </c>
      <c r="F7" s="238" t="str">
        <f>IF('⑤収支（品目別）'!F7="","",'⑤収支（品目別）'!F7)</f>
        <v/>
      </c>
      <c r="G7" s="238" t="str">
        <f>IF('⑤収支（品目別）'!Q7="","",'⑤収支（品目別）'!Q7)</f>
        <v/>
      </c>
      <c r="H7" s="238" t="str">
        <f>IF('⑤収支（品目別）'!AB7="","",'⑤収支（品目別）'!AB7)</f>
        <v/>
      </c>
      <c r="I7" s="238" t="str">
        <f>IF('⑤収支（品目別）'!AM7="","",'⑤収支（品目別）'!AM7)</f>
        <v/>
      </c>
      <c r="J7" s="238" t="str">
        <f>IF('⑤収支（品目別）'!AX7="","",'⑤収支（品目別）'!AX7)</f>
        <v/>
      </c>
      <c r="K7" s="771"/>
      <c r="M7" s="763"/>
      <c r="N7" s="741" t="s">
        <v>145</v>
      </c>
      <c r="O7" s="742"/>
      <c r="P7" s="18" t="s">
        <v>36</v>
      </c>
      <c r="Q7" s="154" t="str">
        <f>IF('⑤収支（品目別）'!G7="","",'⑤収支（品目別）'!G7)</f>
        <v/>
      </c>
      <c r="R7" s="154" t="str">
        <f>IF('⑤収支（品目別）'!R7="","",'⑤収支（品目別）'!R7)</f>
        <v/>
      </c>
      <c r="S7" s="154" t="str">
        <f>IF('⑤収支（品目別）'!AC7="","",'⑤収支（品目別）'!AC7)</f>
        <v/>
      </c>
      <c r="T7" s="154" t="str">
        <f>IF('⑤収支（品目別）'!AN7="","",'⑤収支（品目別）'!AN7)</f>
        <v/>
      </c>
      <c r="U7" s="154" t="str">
        <f>IF('⑤収支（品目別）'!AY7="","",'⑤収支（品目別）'!AY7)</f>
        <v/>
      </c>
      <c r="V7" s="766"/>
      <c r="X7" s="763"/>
      <c r="Y7" s="741" t="s">
        <v>145</v>
      </c>
      <c r="Z7" s="742"/>
      <c r="AA7" s="18" t="s">
        <v>36</v>
      </c>
      <c r="AB7" s="154" t="str">
        <f>IF('⑤収支（品目別）'!H7="","",'⑤収支（品目別）'!H7)</f>
        <v/>
      </c>
      <c r="AC7" s="154" t="str">
        <f>IF('⑤収支（品目別）'!S7="","",'⑤収支（品目別）'!S7)</f>
        <v/>
      </c>
      <c r="AD7" s="154" t="str">
        <f>IF('⑤収支（品目別）'!AD7="","",'⑤収支（品目別）'!AD7)</f>
        <v/>
      </c>
      <c r="AE7" s="154" t="str">
        <f>IF('⑤収支（品目別）'!AO7="","",'⑤収支（品目別）'!AO7)</f>
        <v/>
      </c>
      <c r="AF7" s="154" t="str">
        <f>IF('⑤収支（品目別）'!AZ7="","",'⑤収支（品目別）'!AZ7)</f>
        <v/>
      </c>
      <c r="AG7" s="766"/>
      <c r="AI7" s="763"/>
      <c r="AJ7" s="741" t="s">
        <v>145</v>
      </c>
      <c r="AK7" s="742"/>
      <c r="AL7" s="18" t="s">
        <v>36</v>
      </c>
      <c r="AM7" s="154" t="str">
        <f>IF('⑤収支（品目別）'!I7="","",'⑤収支（品目別）'!I7)</f>
        <v/>
      </c>
      <c r="AN7" s="154" t="str">
        <f>IF('⑤収支（品目別）'!T7="","",'⑤収支（品目別）'!T7)</f>
        <v/>
      </c>
      <c r="AO7" s="154" t="str">
        <f>IF('⑤収支（品目別）'!AE7="","",'⑤収支（品目別）'!AE7)</f>
        <v/>
      </c>
      <c r="AP7" s="154" t="str">
        <f>IF('⑤収支（品目別）'!AP7="","",'⑤収支（品目別）'!AP7)</f>
        <v/>
      </c>
      <c r="AQ7" s="154" t="str">
        <f>IF('⑤収支（品目別）'!BA7="","",'⑤収支（品目別）'!BA7)</f>
        <v/>
      </c>
      <c r="AR7" s="766"/>
      <c r="AT7" s="763"/>
      <c r="AU7" s="741" t="s">
        <v>145</v>
      </c>
      <c r="AV7" s="742"/>
      <c r="AW7" s="18" t="s">
        <v>36</v>
      </c>
      <c r="AX7" s="154" t="str">
        <f>IF('⑤収支（品目別）'!J7="","",'⑤収支（品目別）'!J7)</f>
        <v/>
      </c>
      <c r="AY7" s="154" t="str">
        <f>IF('⑤収支（品目別）'!U7="","",'⑤収支（品目別）'!U7)</f>
        <v/>
      </c>
      <c r="AZ7" s="154" t="str">
        <f>IF('⑤収支（品目別）'!AF7="","",'⑤収支（品目別）'!AF7)</f>
        <v/>
      </c>
      <c r="BA7" s="154" t="str">
        <f>IF('⑤収支（品目別）'!AQ7="","",'⑤収支（品目別）'!AQ7)</f>
        <v/>
      </c>
      <c r="BB7" s="154" t="str">
        <f>IF('⑤収支（品目別）'!BB7="","",'⑤収支（品目別）'!BB7)</f>
        <v/>
      </c>
      <c r="BC7" s="766"/>
      <c r="BE7" s="763"/>
      <c r="BF7" s="741" t="s">
        <v>145</v>
      </c>
      <c r="BG7" s="742"/>
      <c r="BH7" s="18" t="s">
        <v>36</v>
      </c>
      <c r="BI7" s="154" t="str">
        <f>IF('⑤収支（品目別）'!K7="","",'⑤収支（品目別）'!K7)</f>
        <v/>
      </c>
      <c r="BJ7" s="154" t="str">
        <f>IF('⑤収支（品目別）'!V7="","",'⑤収支（品目別）'!V7)</f>
        <v/>
      </c>
      <c r="BK7" s="154" t="str">
        <f>IF('⑤収支（品目別）'!AG7="","",'⑤収支（品目別）'!AG7)</f>
        <v/>
      </c>
      <c r="BL7" s="154" t="str">
        <f>IF('⑤収支（品目別）'!AR7="","",'⑤収支（品目別）'!AR7)</f>
        <v/>
      </c>
      <c r="BM7" s="154" t="str">
        <f>IF('⑤収支（品目別）'!BC7="","",'⑤収支（品目別）'!BC7)</f>
        <v/>
      </c>
      <c r="BN7" s="766"/>
      <c r="BP7" s="763"/>
      <c r="BQ7" s="741" t="s">
        <v>145</v>
      </c>
      <c r="BR7" s="742"/>
      <c r="BS7" s="18" t="s">
        <v>36</v>
      </c>
      <c r="BT7" s="154"/>
      <c r="BU7" s="154"/>
      <c r="BV7" s="154"/>
      <c r="BW7" s="154" t="str">
        <f>IF('⑤収支（品目別）'!BC7="","",'⑤収支（品目別）'!BC7)</f>
        <v/>
      </c>
      <c r="BX7" s="154" t="str">
        <f>IF('⑤収支（品目別）'!BN7="","",'⑤収支（品目別）'!BN7)</f>
        <v/>
      </c>
      <c r="BY7" s="766"/>
    </row>
    <row r="8" spans="2:77" ht="21.95" customHeight="1" x14ac:dyDescent="0.15">
      <c r="B8" s="763"/>
      <c r="C8" s="749" t="s">
        <v>66</v>
      </c>
      <c r="D8" s="750"/>
      <c r="E8" s="19" t="s">
        <v>35</v>
      </c>
      <c r="F8" s="239" t="str">
        <f>IF('⑤収支（品目別）'!F8="","",'⑤収支（品目別）'!F8)</f>
        <v/>
      </c>
      <c r="G8" s="240" t="str">
        <f>IF('⑤収支（品目別）'!Q8="","",'⑤収支（品目別）'!Q8)</f>
        <v/>
      </c>
      <c r="H8" s="240" t="str">
        <f>IF('⑤収支（品目別）'!AB8="","",'⑤収支（品目別）'!AB8)</f>
        <v/>
      </c>
      <c r="I8" s="240" t="str">
        <f>IF('⑤収支（品目別）'!AM8="","",'⑤収支（品目別）'!AM8)</f>
        <v/>
      </c>
      <c r="J8" s="240" t="str">
        <f>IF('⑤収支（品目別）'!AX8="","",'⑤収支（品目別）'!AX8)</f>
        <v/>
      </c>
      <c r="K8" s="772"/>
      <c r="M8" s="763"/>
      <c r="N8" s="749" t="s">
        <v>66</v>
      </c>
      <c r="O8" s="750"/>
      <c r="P8" s="19" t="s">
        <v>35</v>
      </c>
      <c r="Q8" s="245" t="str">
        <f>IF('⑤収支（品目別）'!G8="","",'⑤収支（品目別）'!G8)</f>
        <v/>
      </c>
      <c r="R8" s="245" t="str">
        <f>IF('⑤収支（品目別）'!R8="","",'⑤収支（品目別）'!R8)</f>
        <v/>
      </c>
      <c r="S8" s="245" t="str">
        <f>IF('⑤収支（品目別）'!AC8="","",'⑤収支（品目別）'!AC8)</f>
        <v/>
      </c>
      <c r="T8" s="245" t="str">
        <f>IF('⑤収支（品目別）'!AN8="","",'⑤収支（品目別）'!AN8)</f>
        <v/>
      </c>
      <c r="U8" s="245" t="str">
        <f>IF('⑤収支（品目別）'!AY8="","",'⑤収支（品目別）'!AY8)</f>
        <v/>
      </c>
      <c r="V8" s="767"/>
      <c r="X8" s="763"/>
      <c r="Y8" s="749" t="s">
        <v>66</v>
      </c>
      <c r="Z8" s="750"/>
      <c r="AA8" s="19" t="s">
        <v>35</v>
      </c>
      <c r="AB8" s="245" t="str">
        <f>IF('⑤収支（品目別）'!H8="","",'⑤収支（品目別）'!H8)</f>
        <v/>
      </c>
      <c r="AC8" s="245" t="str">
        <f>IF('⑤収支（品目別）'!S8="","",'⑤収支（品目別）'!S8)</f>
        <v/>
      </c>
      <c r="AD8" s="245" t="str">
        <f>IF('⑤収支（品目別）'!AD8="","",'⑤収支（品目別）'!AD8)</f>
        <v/>
      </c>
      <c r="AE8" s="245" t="str">
        <f>IF('⑤収支（品目別）'!AO8="","",'⑤収支（品目別）'!AO8)</f>
        <v/>
      </c>
      <c r="AF8" s="245" t="str">
        <f>IF('⑤収支（品目別）'!AZ8="","",'⑤収支（品目別）'!AZ8)</f>
        <v/>
      </c>
      <c r="AG8" s="767"/>
      <c r="AI8" s="763"/>
      <c r="AJ8" s="749" t="s">
        <v>66</v>
      </c>
      <c r="AK8" s="750"/>
      <c r="AL8" s="19" t="s">
        <v>35</v>
      </c>
      <c r="AM8" s="245" t="str">
        <f>IF('⑤収支（品目別）'!I8="","",'⑤収支（品目別）'!I8)</f>
        <v/>
      </c>
      <c r="AN8" s="245" t="str">
        <f>IF('⑤収支（品目別）'!T8="","",'⑤収支（品目別）'!T8)</f>
        <v/>
      </c>
      <c r="AO8" s="245" t="str">
        <f>IF('⑤収支（品目別）'!AE8="","",'⑤収支（品目別）'!AE8)</f>
        <v/>
      </c>
      <c r="AP8" s="245" t="str">
        <f>IF('⑤収支（品目別）'!AP8="","",'⑤収支（品目別）'!AP8)</f>
        <v/>
      </c>
      <c r="AQ8" s="245" t="str">
        <f>IF('⑤収支（品目別）'!BA8="","",'⑤収支（品目別）'!BA8)</f>
        <v/>
      </c>
      <c r="AR8" s="767"/>
      <c r="AT8" s="763"/>
      <c r="AU8" s="749" t="s">
        <v>66</v>
      </c>
      <c r="AV8" s="750"/>
      <c r="AW8" s="19" t="s">
        <v>35</v>
      </c>
      <c r="AX8" s="245" t="str">
        <f>IF('⑤収支（品目別）'!J8="","",'⑤収支（品目別）'!J8)</f>
        <v/>
      </c>
      <c r="AY8" s="245" t="str">
        <f>IF('⑤収支（品目別）'!U8="","",'⑤収支（品目別）'!U8)</f>
        <v/>
      </c>
      <c r="AZ8" s="245" t="str">
        <f>IF('⑤収支（品目別）'!AF8="","",'⑤収支（品目別）'!AF8)</f>
        <v/>
      </c>
      <c r="BA8" s="245" t="str">
        <f>IF('⑤収支（品目別）'!AQ8="","",'⑤収支（品目別）'!AQ8)</f>
        <v/>
      </c>
      <c r="BB8" s="245" t="str">
        <f>IF('⑤収支（品目別）'!BB8="","",'⑤収支（品目別）'!BB8)</f>
        <v/>
      </c>
      <c r="BC8" s="767"/>
      <c r="BE8" s="763"/>
      <c r="BF8" s="749" t="s">
        <v>66</v>
      </c>
      <c r="BG8" s="750"/>
      <c r="BH8" s="19" t="s">
        <v>35</v>
      </c>
      <c r="BI8" s="245" t="str">
        <f>IF('⑤収支（品目別）'!K8="","",'⑤収支（品目別）'!K8)</f>
        <v/>
      </c>
      <c r="BJ8" s="245" t="str">
        <f>IF('⑤収支（品目別）'!V8="","",'⑤収支（品目別）'!V8)</f>
        <v/>
      </c>
      <c r="BK8" s="245" t="str">
        <f>IF('⑤収支（品目別）'!AG8="","",'⑤収支（品目別）'!AG8)</f>
        <v/>
      </c>
      <c r="BL8" s="245" t="str">
        <f>IF('⑤収支（品目別）'!AR8="","",'⑤収支（品目別）'!AR8)</f>
        <v/>
      </c>
      <c r="BM8" s="245" t="str">
        <f>IF('⑤収支（品目別）'!BC8="","",'⑤収支（品目別）'!BC8)</f>
        <v/>
      </c>
      <c r="BN8" s="767"/>
      <c r="BP8" s="763"/>
      <c r="BQ8" s="749" t="s">
        <v>66</v>
      </c>
      <c r="BR8" s="750"/>
      <c r="BS8" s="19" t="s">
        <v>35</v>
      </c>
      <c r="BT8" s="245"/>
      <c r="BU8" s="245"/>
      <c r="BV8" s="245"/>
      <c r="BW8" s="245" t="str">
        <f>IF('⑤収支（品目別）'!BC8="","",'⑤収支（品目別）'!BC8)</f>
        <v/>
      </c>
      <c r="BX8" s="245" t="str">
        <f>IF('⑤収支（品目別）'!BN8="","",'⑤収支（品目別）'!BN8)</f>
        <v/>
      </c>
      <c r="BY8" s="767"/>
    </row>
    <row r="9" spans="2:77" ht="21.95" customHeight="1" x14ac:dyDescent="0.15">
      <c r="B9" s="764"/>
      <c r="C9" s="768" t="s">
        <v>67</v>
      </c>
      <c r="D9" s="769"/>
      <c r="E9" s="248" t="s">
        <v>35</v>
      </c>
      <c r="F9" s="249" t="str">
        <f>IF(F6="","",F6*F7*F8/10)</f>
        <v/>
      </c>
      <c r="G9" s="249" t="str">
        <f>IF(G6="","",G6*G7*G8/10)</f>
        <v/>
      </c>
      <c r="H9" s="249" t="str">
        <f>IF(H6="","",H6*H7*H8/10)</f>
        <v/>
      </c>
      <c r="I9" s="249" t="str">
        <f>IF(I6="","",I6*I7*I8/10)</f>
        <v/>
      </c>
      <c r="J9" s="249" t="str">
        <f>IF(J6="","",J6*J7*J8/10)</f>
        <v/>
      </c>
      <c r="K9" s="250">
        <f>SUM(F9:J9)</f>
        <v>0</v>
      </c>
      <c r="M9" s="764"/>
      <c r="N9" s="768" t="s">
        <v>67</v>
      </c>
      <c r="O9" s="769"/>
      <c r="P9" s="248" t="s">
        <v>35</v>
      </c>
      <c r="Q9" s="249" t="str">
        <f>IF(Q6="","",Q6*Q7*Q8/10)</f>
        <v/>
      </c>
      <c r="R9" s="249" t="str">
        <f>IF(R6="","",R6*R7*R8/10)</f>
        <v/>
      </c>
      <c r="S9" s="249" t="str">
        <f>IF(S6="","",S6*S7*S8/10)</f>
        <v/>
      </c>
      <c r="T9" s="249" t="str">
        <f>IF(T6="","",T6*T7*T8/10)</f>
        <v/>
      </c>
      <c r="U9" s="249" t="str">
        <f>IF(U6="","",U6*U7*U8/10)</f>
        <v/>
      </c>
      <c r="V9" s="250">
        <f>SUM(Q9:U9)</f>
        <v>0</v>
      </c>
      <c r="X9" s="764"/>
      <c r="Y9" s="768" t="s">
        <v>67</v>
      </c>
      <c r="Z9" s="769"/>
      <c r="AA9" s="248" t="s">
        <v>35</v>
      </c>
      <c r="AB9" s="249" t="str">
        <f>IF(AB6="","",AB6*AB7*AB8/10)</f>
        <v/>
      </c>
      <c r="AC9" s="249" t="str">
        <f>IF(AC6="","",AC6*AC7*AC8/10)</f>
        <v/>
      </c>
      <c r="AD9" s="249" t="str">
        <f>IF(AD6="","",AD6*AD7*AD8/10)</f>
        <v/>
      </c>
      <c r="AE9" s="249" t="str">
        <f>IF(AE6="","",AE6*AE7*AE8/10)</f>
        <v/>
      </c>
      <c r="AF9" s="249" t="str">
        <f>IF(AF6="","",AF6*AF7*AF8/10)</f>
        <v/>
      </c>
      <c r="AG9" s="250">
        <f>SUM(AB9:AF9)</f>
        <v>0</v>
      </c>
      <c r="AI9" s="764"/>
      <c r="AJ9" s="768" t="s">
        <v>67</v>
      </c>
      <c r="AK9" s="769"/>
      <c r="AL9" s="248" t="s">
        <v>35</v>
      </c>
      <c r="AM9" s="249" t="str">
        <f>IF(AM6="","",AM6*AM7*AM8/10)</f>
        <v/>
      </c>
      <c r="AN9" s="249" t="str">
        <f>IF(AN6="","",AN6*AN7*AN8/10)</f>
        <v/>
      </c>
      <c r="AO9" s="249" t="str">
        <f>IF(AO6="","",AO6*AO7*AO8/10)</f>
        <v/>
      </c>
      <c r="AP9" s="249" t="str">
        <f>IF(AP6="","",AP6*AP7*AP8/10)</f>
        <v/>
      </c>
      <c r="AQ9" s="249" t="str">
        <f>IF(AQ6="","",AQ6*AQ7*AQ8/10)</f>
        <v/>
      </c>
      <c r="AR9" s="250">
        <f>SUM(AM9:AQ9)</f>
        <v>0</v>
      </c>
      <c r="AT9" s="764"/>
      <c r="AU9" s="768" t="s">
        <v>67</v>
      </c>
      <c r="AV9" s="769"/>
      <c r="AW9" s="248" t="s">
        <v>35</v>
      </c>
      <c r="AX9" s="249" t="str">
        <f>IF(AX6="","",AX6*AX7*AX8/10)</f>
        <v/>
      </c>
      <c r="AY9" s="249" t="str">
        <f>IF(AY6="","",AY6*AY7*AY8/10)</f>
        <v/>
      </c>
      <c r="AZ9" s="249" t="str">
        <f>IF(AZ6="","",AZ6*AZ7*AZ8/10)</f>
        <v/>
      </c>
      <c r="BA9" s="249" t="str">
        <f>IF(BA6="","",BA6*BA7*BA8/10)</f>
        <v/>
      </c>
      <c r="BB9" s="249" t="str">
        <f>IF(BB6="","",BB6*BB7*BB8/10)</f>
        <v/>
      </c>
      <c r="BC9" s="250">
        <f>SUM(AX9:BB9)</f>
        <v>0</v>
      </c>
      <c r="BE9" s="764"/>
      <c r="BF9" s="768" t="s">
        <v>67</v>
      </c>
      <c r="BG9" s="769"/>
      <c r="BH9" s="248" t="s">
        <v>35</v>
      </c>
      <c r="BI9" s="249" t="str">
        <f>IF(BI6="","",BI6*BI7*BI8/10)</f>
        <v/>
      </c>
      <c r="BJ9" s="249" t="str">
        <f>IF(BJ6="","",BJ6*BJ7*BJ8/10)</f>
        <v/>
      </c>
      <c r="BK9" s="249" t="str">
        <f>IF(BK6="","",BK6*BK7*BK8/10)</f>
        <v/>
      </c>
      <c r="BL9" s="249" t="str">
        <f>IF(BL6="","",BL6*BL7*BL8/10)</f>
        <v/>
      </c>
      <c r="BM9" s="249" t="str">
        <f>IF(BM6="","",BM6*BM7*BM8/10)</f>
        <v/>
      </c>
      <c r="BN9" s="250">
        <f>SUM(BI9:BM9)</f>
        <v>0</v>
      </c>
      <c r="BP9" s="764"/>
      <c r="BQ9" s="768" t="s">
        <v>67</v>
      </c>
      <c r="BR9" s="769"/>
      <c r="BS9" s="248" t="s">
        <v>35</v>
      </c>
      <c r="BT9" s="249" t="str">
        <f>IF(BT6="","",BT6*BT7*BT8/10)</f>
        <v/>
      </c>
      <c r="BU9" s="249" t="str">
        <f>IF(BU6="","",BU6*BU7*BU8/10)</f>
        <v/>
      </c>
      <c r="BV9" s="249" t="str">
        <f>IF(BV6="","",BV6*BV7*BV8/10)</f>
        <v/>
      </c>
      <c r="BW9" s="249" t="str">
        <f>IF(BW6="","",BW6*BW7*BW8/10)</f>
        <v/>
      </c>
      <c r="BX9" s="249" t="str">
        <f>IF(BX6="","",BX6*BX7*BX8/10)</f>
        <v/>
      </c>
      <c r="BY9" s="250">
        <f>SUM(BT9:BX9)</f>
        <v>0</v>
      </c>
    </row>
    <row r="10" spans="2:77" ht="21.95" customHeight="1" x14ac:dyDescent="0.15">
      <c r="B10" s="599" t="s">
        <v>69</v>
      </c>
      <c r="C10" s="726" t="s">
        <v>37</v>
      </c>
      <c r="D10" s="726"/>
      <c r="E10" s="727"/>
      <c r="F10" s="246" t="str">
        <f>IF('⑤収支（品目別）'!F10="","",'⑤収支（品目別）'!F10)</f>
        <v/>
      </c>
      <c r="G10" s="246" t="str">
        <f>IF('⑤収支（品目別）'!Q10="","",'⑤収支（品目別）'!Q10)</f>
        <v/>
      </c>
      <c r="H10" s="246" t="str">
        <f>IF('⑤収支（品目別）'!AB10="","",'⑤収支（品目別）'!AB10)</f>
        <v/>
      </c>
      <c r="I10" s="246" t="str">
        <f>IF('⑤収支（品目別）'!AM10="","",'⑤収支（品目別）'!AM10)</f>
        <v/>
      </c>
      <c r="J10" s="246" t="str">
        <f>IF('⑤収支（品目別）'!AX10="","",'⑤収支（品目別）'!AX10)</f>
        <v/>
      </c>
      <c r="K10" s="247">
        <f t="shared" ref="K10:K22" si="0">SUM(F10:J10)</f>
        <v>0</v>
      </c>
      <c r="M10" s="599" t="s">
        <v>69</v>
      </c>
      <c r="N10" s="726" t="s">
        <v>37</v>
      </c>
      <c r="O10" s="726"/>
      <c r="P10" s="727"/>
      <c r="Q10" s="246" t="str">
        <f>IF('⑤収支（品目別）'!G10="","",'⑤収支（品目別）'!G10)</f>
        <v/>
      </c>
      <c r="R10" s="246" t="str">
        <f>IF('⑤収支（品目別）'!R10="","",'⑤収支（品目別）'!R10)</f>
        <v/>
      </c>
      <c r="S10" s="246" t="str">
        <f>IF('⑤収支（品目別）'!AC10="","",'⑤収支（品目別）'!AC10)</f>
        <v/>
      </c>
      <c r="T10" s="246" t="str">
        <f>IF('⑤収支（品目別）'!AN10="","",'⑤収支（品目別）'!AN10)</f>
        <v/>
      </c>
      <c r="U10" s="246" t="str">
        <f>IF('⑤収支（品目別）'!AY10="","",'⑤収支（品目別）'!AY10)</f>
        <v/>
      </c>
      <c r="V10" s="247">
        <f t="shared" ref="V10:V38" si="1">SUM(Q10:U10)</f>
        <v>0</v>
      </c>
      <c r="X10" s="599" t="s">
        <v>69</v>
      </c>
      <c r="Y10" s="726" t="s">
        <v>37</v>
      </c>
      <c r="Z10" s="726"/>
      <c r="AA10" s="727"/>
      <c r="AB10" s="246" t="str">
        <f>IF('⑤収支（品目別）'!H10="","",'⑤収支（品目別）'!H10)</f>
        <v/>
      </c>
      <c r="AC10" s="246" t="str">
        <f>IF('⑤収支（品目別）'!S10="","",'⑤収支（品目別）'!S10)</f>
        <v/>
      </c>
      <c r="AD10" s="246" t="str">
        <f>IF('⑤収支（品目別）'!AD10="","",'⑤収支（品目別）'!AD10)</f>
        <v/>
      </c>
      <c r="AE10" s="246" t="str">
        <f>IF('⑤収支（品目別）'!AO10="","",'⑤収支（品目別）'!AO10)</f>
        <v/>
      </c>
      <c r="AF10" s="246" t="str">
        <f>IF('⑤収支（品目別）'!AZ10="","",'⑤収支（品目別）'!AZ10)</f>
        <v/>
      </c>
      <c r="AG10" s="247">
        <f t="shared" ref="AG10:AG38" si="2">SUM(AB10:AF10)</f>
        <v>0</v>
      </c>
      <c r="AI10" s="599" t="s">
        <v>69</v>
      </c>
      <c r="AJ10" s="726" t="s">
        <v>37</v>
      </c>
      <c r="AK10" s="726"/>
      <c r="AL10" s="727"/>
      <c r="AM10" s="246" t="str">
        <f>IF('⑤収支（品目別）'!I10="","",'⑤収支（品目別）'!I10)</f>
        <v/>
      </c>
      <c r="AN10" s="246" t="str">
        <f>IF('⑤収支（品目別）'!T10="","",'⑤収支（品目別）'!T10)</f>
        <v/>
      </c>
      <c r="AO10" s="246" t="str">
        <f>IF('⑤収支（品目別）'!AE10="","",'⑤収支（品目別）'!AE10)</f>
        <v/>
      </c>
      <c r="AP10" s="246" t="str">
        <f>IF('⑤収支（品目別）'!AP10="","",'⑤収支（品目別）'!AP10)</f>
        <v/>
      </c>
      <c r="AQ10" s="246" t="str">
        <f>IF('⑤収支（品目別）'!BA10="","",'⑤収支（品目別）'!BA10)</f>
        <v/>
      </c>
      <c r="AR10" s="247">
        <f t="shared" ref="AR10:AR38" si="3">SUM(AM10:AQ10)</f>
        <v>0</v>
      </c>
      <c r="AT10" s="599" t="s">
        <v>69</v>
      </c>
      <c r="AU10" s="726" t="s">
        <v>37</v>
      </c>
      <c r="AV10" s="726"/>
      <c r="AW10" s="727"/>
      <c r="AX10" s="246" t="str">
        <f>IF('⑤収支（品目別）'!J10="","",'⑤収支（品目別）'!J10)</f>
        <v/>
      </c>
      <c r="AY10" s="246" t="str">
        <f>IF('⑤収支（品目別）'!U10="","",'⑤収支（品目別）'!U10)</f>
        <v/>
      </c>
      <c r="AZ10" s="246" t="str">
        <f>IF('⑤収支（品目別）'!AF10="","",'⑤収支（品目別）'!AF10)</f>
        <v/>
      </c>
      <c r="BA10" s="246" t="str">
        <f>IF('⑤収支（品目別）'!AQ10="","",'⑤収支（品目別）'!AQ10)</f>
        <v/>
      </c>
      <c r="BB10" s="246" t="str">
        <f>IF('⑤収支（品目別）'!BB10="","",'⑤収支（品目別）'!BB10)</f>
        <v/>
      </c>
      <c r="BC10" s="247">
        <f t="shared" ref="BC10:BC38" si="4">SUM(AX10:BB10)</f>
        <v>0</v>
      </c>
      <c r="BE10" s="599" t="s">
        <v>69</v>
      </c>
      <c r="BF10" s="726" t="s">
        <v>37</v>
      </c>
      <c r="BG10" s="726"/>
      <c r="BH10" s="727"/>
      <c r="BI10" s="246" t="str">
        <f>IF('⑤収支（品目別）'!K10="","",'⑤収支（品目別）'!K10)</f>
        <v/>
      </c>
      <c r="BJ10" s="246" t="str">
        <f>IF('⑤収支（品目別）'!V10="","",'⑤収支（品目別）'!V10)</f>
        <v/>
      </c>
      <c r="BK10" s="246" t="str">
        <f>IF('⑤収支（品目別）'!AG10="","",'⑤収支（品目別）'!AG10)</f>
        <v/>
      </c>
      <c r="BL10" s="246" t="str">
        <f>IF('⑤収支（品目別）'!AR10="","",'⑤収支（品目別）'!AR10)</f>
        <v/>
      </c>
      <c r="BM10" s="246" t="str">
        <f>IF('⑤収支（品目別）'!BC10="","",'⑤収支（品目別）'!BC10)</f>
        <v/>
      </c>
      <c r="BN10" s="247">
        <f t="shared" ref="BN10:BN38" si="5">SUM(BI10:BM10)</f>
        <v>0</v>
      </c>
      <c r="BP10" s="599" t="s">
        <v>69</v>
      </c>
      <c r="BQ10" s="726" t="s">
        <v>37</v>
      </c>
      <c r="BR10" s="726"/>
      <c r="BS10" s="727"/>
      <c r="BT10" s="246" t="str">
        <f>BI10</f>
        <v/>
      </c>
      <c r="BU10" s="246" t="str">
        <f>BJ10</f>
        <v/>
      </c>
      <c r="BV10" s="246" t="e">
        <f>BK10*2</f>
        <v>#VALUE!</v>
      </c>
      <c r="BW10" s="246" t="str">
        <f>IF('⑤収支（品目別）'!BC10="","",'⑤収支（品目別）'!BC10)</f>
        <v/>
      </c>
      <c r="BX10" s="246" t="str">
        <f>IF('⑤収支（品目別）'!BN10="","",'⑤収支（品目別）'!BN10)</f>
        <v/>
      </c>
      <c r="BY10" s="247" t="e">
        <f t="shared" ref="BY10:BY38" si="6">SUM(BT10:BX10)</f>
        <v>#VALUE!</v>
      </c>
    </row>
    <row r="11" spans="2:77" ht="21.95" customHeight="1" x14ac:dyDescent="0.15">
      <c r="B11" s="600"/>
      <c r="C11" s="728" t="s">
        <v>38</v>
      </c>
      <c r="D11" s="728"/>
      <c r="E11" s="729"/>
      <c r="F11" s="208" t="str">
        <f>IF('⑤収支（品目別）'!F11="","",'⑤収支（品目別）'!F11)</f>
        <v/>
      </c>
      <c r="G11" s="208" t="str">
        <f>IF('⑤収支（品目別）'!Q11="","",'⑤収支（品目別）'!Q11)</f>
        <v/>
      </c>
      <c r="H11" s="208" t="str">
        <f>IF('⑤収支（品目別）'!AB11="","",'⑤収支（品目別）'!AB11)</f>
        <v/>
      </c>
      <c r="I11" s="208" t="str">
        <f>IF('⑤収支（品目別）'!AM11="","",'⑤収支（品目別）'!AM11)</f>
        <v/>
      </c>
      <c r="J11" s="208" t="str">
        <f>IF('⑤収支（品目別）'!AX11="","",'⑤収支（品目別）'!AX11)</f>
        <v/>
      </c>
      <c r="K11" s="209">
        <f t="shared" si="0"/>
        <v>0</v>
      </c>
      <c r="M11" s="600"/>
      <c r="N11" s="728" t="s">
        <v>38</v>
      </c>
      <c r="O11" s="728"/>
      <c r="P11" s="729"/>
      <c r="Q11" s="208" t="str">
        <f>IF('⑤収支（品目別）'!G11="","",'⑤収支（品目別）'!G11)</f>
        <v/>
      </c>
      <c r="R11" s="208" t="str">
        <f>IF('⑤収支（品目別）'!R11="","",'⑤収支（品目別）'!R11)</f>
        <v/>
      </c>
      <c r="S11" s="208" t="str">
        <f>IF('⑤収支（品目別）'!AC11="","",'⑤収支（品目別）'!AC11)</f>
        <v/>
      </c>
      <c r="T11" s="208" t="str">
        <f>IF('⑤収支（品目別）'!AN11="","",'⑤収支（品目別）'!AN11)</f>
        <v/>
      </c>
      <c r="U11" s="208" t="str">
        <f>IF('⑤収支（品目別）'!AY11="","",'⑤収支（品目別）'!AY11)</f>
        <v/>
      </c>
      <c r="V11" s="209">
        <f t="shared" si="1"/>
        <v>0</v>
      </c>
      <c r="X11" s="600"/>
      <c r="Y11" s="728" t="s">
        <v>38</v>
      </c>
      <c r="Z11" s="728"/>
      <c r="AA11" s="729"/>
      <c r="AB11" s="208" t="str">
        <f>IF('⑤収支（品目別）'!H11="","",'⑤収支（品目別）'!H11)</f>
        <v/>
      </c>
      <c r="AC11" s="208" t="str">
        <f>IF('⑤収支（品目別）'!S11="","",'⑤収支（品目別）'!S11)</f>
        <v/>
      </c>
      <c r="AD11" s="208" t="str">
        <f>IF('⑤収支（品目別）'!AD11="","",'⑤収支（品目別）'!AD11)</f>
        <v/>
      </c>
      <c r="AE11" s="208" t="str">
        <f>IF('⑤収支（品目別）'!AO11="","",'⑤収支（品目別）'!AO11)</f>
        <v/>
      </c>
      <c r="AF11" s="208" t="str">
        <f>IF('⑤収支（品目別）'!AZ11="","",'⑤収支（品目別）'!AZ11)</f>
        <v/>
      </c>
      <c r="AG11" s="209">
        <f t="shared" si="2"/>
        <v>0</v>
      </c>
      <c r="AI11" s="600"/>
      <c r="AJ11" s="728" t="s">
        <v>38</v>
      </c>
      <c r="AK11" s="728"/>
      <c r="AL11" s="729"/>
      <c r="AM11" s="208" t="str">
        <f>IF('⑤収支（品目別）'!I11="","",'⑤収支（品目別）'!I11)</f>
        <v/>
      </c>
      <c r="AN11" s="208" t="str">
        <f>IF('⑤収支（品目別）'!T11="","",'⑤収支（品目別）'!T11)</f>
        <v/>
      </c>
      <c r="AO11" s="208" t="str">
        <f>IF('⑤収支（品目別）'!AE11="","",'⑤収支（品目別）'!AE11)</f>
        <v/>
      </c>
      <c r="AP11" s="208" t="str">
        <f>IF('⑤収支（品目別）'!AP11="","",'⑤収支（品目別）'!AP11)</f>
        <v/>
      </c>
      <c r="AQ11" s="208" t="str">
        <f>IF('⑤収支（品目別）'!BA11="","",'⑤収支（品目別）'!BA11)</f>
        <v/>
      </c>
      <c r="AR11" s="209">
        <f t="shared" si="3"/>
        <v>0</v>
      </c>
      <c r="AT11" s="600"/>
      <c r="AU11" s="728" t="s">
        <v>38</v>
      </c>
      <c r="AV11" s="728"/>
      <c r="AW11" s="729"/>
      <c r="AX11" s="208" t="str">
        <f>IF('⑤収支（品目別）'!J11="","",'⑤収支（品目別）'!J11)</f>
        <v/>
      </c>
      <c r="AY11" s="208" t="str">
        <f>IF('⑤収支（品目別）'!U11="","",'⑤収支（品目別）'!U11)</f>
        <v/>
      </c>
      <c r="AZ11" s="208" t="str">
        <f>IF('⑤収支（品目別）'!AF11="","",'⑤収支（品目別）'!AF11)</f>
        <v/>
      </c>
      <c r="BA11" s="208" t="str">
        <f>IF('⑤収支（品目別）'!AQ11="","",'⑤収支（品目別）'!AQ11)</f>
        <v/>
      </c>
      <c r="BB11" s="208" t="str">
        <f>IF('⑤収支（品目別）'!BB11="","",'⑤収支（品目別）'!BB11)</f>
        <v/>
      </c>
      <c r="BC11" s="209">
        <f t="shared" si="4"/>
        <v>0</v>
      </c>
      <c r="BE11" s="600"/>
      <c r="BF11" s="728" t="s">
        <v>38</v>
      </c>
      <c r="BG11" s="728"/>
      <c r="BH11" s="729"/>
      <c r="BI11" s="208" t="str">
        <f>IF('⑤収支（品目別）'!K11="","",'⑤収支（品目別）'!K11)</f>
        <v/>
      </c>
      <c r="BJ11" s="208" t="str">
        <f>IF('⑤収支（品目別）'!V11="","",'⑤収支（品目別）'!V11)</f>
        <v/>
      </c>
      <c r="BK11" s="208" t="str">
        <f>IF('⑤収支（品目別）'!AG11="","",'⑤収支（品目別）'!AG11)</f>
        <v/>
      </c>
      <c r="BL11" s="208" t="str">
        <f>IF('⑤収支（品目別）'!AR11="","",'⑤収支（品目別）'!AR11)</f>
        <v/>
      </c>
      <c r="BM11" s="208" t="str">
        <f>IF('⑤収支（品目別）'!BC11="","",'⑤収支（品目別）'!BC11)</f>
        <v/>
      </c>
      <c r="BN11" s="209">
        <f t="shared" si="5"/>
        <v>0</v>
      </c>
      <c r="BP11" s="600"/>
      <c r="BQ11" s="728" t="s">
        <v>38</v>
      </c>
      <c r="BR11" s="728"/>
      <c r="BS11" s="729"/>
      <c r="BT11" s="208" t="str">
        <f t="shared" ref="BT11:BT22" si="7">BI11</f>
        <v/>
      </c>
      <c r="BU11" s="208" t="str">
        <f t="shared" ref="BU11:BU22" si="8">BJ11</f>
        <v/>
      </c>
      <c r="BV11" s="208" t="e">
        <f t="shared" ref="BV11:BV22" si="9">BK11*2</f>
        <v>#VALUE!</v>
      </c>
      <c r="BW11" s="208" t="str">
        <f>IF('⑤収支（品目別）'!BC11="","",'⑤収支（品目別）'!BC11)</f>
        <v/>
      </c>
      <c r="BX11" s="208" t="str">
        <f>IF('⑤収支（品目別）'!BN11="","",'⑤収支（品目別）'!BN11)</f>
        <v/>
      </c>
      <c r="BY11" s="209" t="e">
        <f t="shared" si="6"/>
        <v>#VALUE!</v>
      </c>
    </row>
    <row r="12" spans="2:77" ht="21.95" customHeight="1" x14ac:dyDescent="0.15">
      <c r="B12" s="600"/>
      <c r="C12" s="728" t="s">
        <v>39</v>
      </c>
      <c r="D12" s="728"/>
      <c r="E12" s="729"/>
      <c r="F12" s="208" t="str">
        <f>IF('⑤収支（品目別）'!F12="","",'⑤収支（品目別）'!F12)</f>
        <v/>
      </c>
      <c r="G12" s="208" t="str">
        <f>IF('⑤収支（品目別）'!Q12="","",'⑤収支（品目別）'!Q12)</f>
        <v/>
      </c>
      <c r="H12" s="208" t="str">
        <f>IF('⑤収支（品目別）'!AB12="","",'⑤収支（品目別）'!AB12)</f>
        <v/>
      </c>
      <c r="I12" s="208" t="str">
        <f>IF('⑤収支（品目別）'!AM12="","",'⑤収支（品目別）'!AM12)</f>
        <v/>
      </c>
      <c r="J12" s="208" t="str">
        <f>IF('⑤収支（品目別）'!AX12="","",'⑤収支（品目別）'!AX12)</f>
        <v/>
      </c>
      <c r="K12" s="209">
        <f t="shared" si="0"/>
        <v>0</v>
      </c>
      <c r="M12" s="600"/>
      <c r="N12" s="728" t="s">
        <v>39</v>
      </c>
      <c r="O12" s="728"/>
      <c r="P12" s="729"/>
      <c r="Q12" s="208" t="str">
        <f>IF('⑤収支（品目別）'!G12="","",'⑤収支（品目別）'!G12)</f>
        <v/>
      </c>
      <c r="R12" s="208" t="str">
        <f>IF('⑤収支（品目別）'!R12="","",'⑤収支（品目別）'!R12)</f>
        <v/>
      </c>
      <c r="S12" s="208" t="str">
        <f>IF('⑤収支（品目別）'!AC12="","",'⑤収支（品目別）'!AC12)</f>
        <v/>
      </c>
      <c r="T12" s="208" t="str">
        <f>IF('⑤収支（品目別）'!AN12="","",'⑤収支（品目別）'!AN12)</f>
        <v/>
      </c>
      <c r="U12" s="208" t="str">
        <f>IF('⑤収支（品目別）'!AY12="","",'⑤収支（品目別）'!AY12)</f>
        <v/>
      </c>
      <c r="V12" s="209">
        <f t="shared" si="1"/>
        <v>0</v>
      </c>
      <c r="X12" s="600"/>
      <c r="Y12" s="728" t="s">
        <v>39</v>
      </c>
      <c r="Z12" s="728"/>
      <c r="AA12" s="729"/>
      <c r="AB12" s="208" t="str">
        <f>IF('⑤収支（品目別）'!H12="","",'⑤収支（品目別）'!H12)</f>
        <v/>
      </c>
      <c r="AC12" s="208" t="str">
        <f>IF('⑤収支（品目別）'!S12="","",'⑤収支（品目別）'!S12)</f>
        <v/>
      </c>
      <c r="AD12" s="208" t="str">
        <f>IF('⑤収支（品目別）'!AD12="","",'⑤収支（品目別）'!AD12)</f>
        <v/>
      </c>
      <c r="AE12" s="208" t="str">
        <f>IF('⑤収支（品目別）'!AO12="","",'⑤収支（品目別）'!AO12)</f>
        <v/>
      </c>
      <c r="AF12" s="208" t="str">
        <f>IF('⑤収支（品目別）'!AZ12="","",'⑤収支（品目別）'!AZ12)</f>
        <v/>
      </c>
      <c r="AG12" s="209">
        <f t="shared" si="2"/>
        <v>0</v>
      </c>
      <c r="AI12" s="600"/>
      <c r="AJ12" s="728" t="s">
        <v>39</v>
      </c>
      <c r="AK12" s="728"/>
      <c r="AL12" s="729"/>
      <c r="AM12" s="208" t="str">
        <f>IF('⑤収支（品目別）'!I12="","",'⑤収支（品目別）'!I12)</f>
        <v/>
      </c>
      <c r="AN12" s="208" t="str">
        <f>IF('⑤収支（品目別）'!T12="","",'⑤収支（品目別）'!T12)</f>
        <v/>
      </c>
      <c r="AO12" s="208" t="str">
        <f>IF('⑤収支（品目別）'!AE12="","",'⑤収支（品目別）'!AE12)</f>
        <v/>
      </c>
      <c r="AP12" s="208" t="str">
        <f>IF('⑤収支（品目別）'!AP12="","",'⑤収支（品目別）'!AP12)</f>
        <v/>
      </c>
      <c r="AQ12" s="208" t="str">
        <f>IF('⑤収支（品目別）'!BA12="","",'⑤収支（品目別）'!BA12)</f>
        <v/>
      </c>
      <c r="AR12" s="209">
        <f t="shared" si="3"/>
        <v>0</v>
      </c>
      <c r="AT12" s="600"/>
      <c r="AU12" s="728" t="s">
        <v>39</v>
      </c>
      <c r="AV12" s="728"/>
      <c r="AW12" s="729"/>
      <c r="AX12" s="208" t="str">
        <f>IF('⑤収支（品目別）'!J12="","",'⑤収支（品目別）'!J12)</f>
        <v/>
      </c>
      <c r="AY12" s="208" t="str">
        <f>IF('⑤収支（品目別）'!U12="","",'⑤収支（品目別）'!U12)</f>
        <v/>
      </c>
      <c r="AZ12" s="208" t="str">
        <f>IF('⑤収支（品目別）'!AF12="","",'⑤収支（品目別）'!AF12)</f>
        <v/>
      </c>
      <c r="BA12" s="208" t="str">
        <f>IF('⑤収支（品目別）'!AQ12="","",'⑤収支（品目別）'!AQ12)</f>
        <v/>
      </c>
      <c r="BB12" s="208" t="str">
        <f>IF('⑤収支（品目別）'!BB12="","",'⑤収支（品目別）'!BB12)</f>
        <v/>
      </c>
      <c r="BC12" s="209">
        <f t="shared" si="4"/>
        <v>0</v>
      </c>
      <c r="BE12" s="600"/>
      <c r="BF12" s="728" t="s">
        <v>39</v>
      </c>
      <c r="BG12" s="728"/>
      <c r="BH12" s="729"/>
      <c r="BI12" s="208" t="str">
        <f>IF('⑤収支（品目別）'!K12="","",'⑤収支（品目別）'!K12)</f>
        <v/>
      </c>
      <c r="BJ12" s="208" t="str">
        <f>IF('⑤収支（品目別）'!V12="","",'⑤収支（品目別）'!V12)</f>
        <v/>
      </c>
      <c r="BK12" s="208" t="str">
        <f>IF('⑤収支（品目別）'!AG12="","",'⑤収支（品目別）'!AG12)</f>
        <v/>
      </c>
      <c r="BL12" s="208" t="str">
        <f>IF('⑤収支（品目別）'!AR12="","",'⑤収支（品目別）'!AR12)</f>
        <v/>
      </c>
      <c r="BM12" s="208" t="str">
        <f>IF('⑤収支（品目別）'!BC12="","",'⑤収支（品目別）'!BC12)</f>
        <v/>
      </c>
      <c r="BN12" s="209">
        <f t="shared" si="5"/>
        <v>0</v>
      </c>
      <c r="BP12" s="600"/>
      <c r="BQ12" s="728" t="s">
        <v>39</v>
      </c>
      <c r="BR12" s="728"/>
      <c r="BS12" s="729"/>
      <c r="BT12" s="208" t="str">
        <f t="shared" si="7"/>
        <v/>
      </c>
      <c r="BU12" s="208" t="str">
        <f t="shared" si="8"/>
        <v/>
      </c>
      <c r="BV12" s="208" t="e">
        <f t="shared" si="9"/>
        <v>#VALUE!</v>
      </c>
      <c r="BW12" s="208" t="str">
        <f>IF('⑤収支（品目別）'!BC12="","",'⑤収支（品目別）'!BC12)</f>
        <v/>
      </c>
      <c r="BX12" s="208" t="str">
        <f>IF('⑤収支（品目別）'!BN12="","",'⑤収支（品目別）'!BN12)</f>
        <v/>
      </c>
      <c r="BY12" s="209" t="e">
        <f t="shared" si="6"/>
        <v>#VALUE!</v>
      </c>
    </row>
    <row r="13" spans="2:77" ht="21.95" customHeight="1" x14ac:dyDescent="0.15">
      <c r="B13" s="600"/>
      <c r="C13" s="728" t="s">
        <v>40</v>
      </c>
      <c r="D13" s="728"/>
      <c r="E13" s="729"/>
      <c r="F13" s="208" t="str">
        <f>IF('⑤収支（品目別）'!F13="","",'⑤収支（品目別）'!F13)</f>
        <v/>
      </c>
      <c r="G13" s="208" t="str">
        <f>IF('⑤収支（品目別）'!Q13="","",'⑤収支（品目別）'!Q13)</f>
        <v/>
      </c>
      <c r="H13" s="208" t="str">
        <f>IF('⑤収支（品目別）'!AB13="","",'⑤収支（品目別）'!AB13)</f>
        <v/>
      </c>
      <c r="I13" s="208" t="str">
        <f>IF('⑤収支（品目別）'!AM13="","",'⑤収支（品目別）'!AM13)</f>
        <v/>
      </c>
      <c r="J13" s="208" t="str">
        <f>IF('⑤収支（品目別）'!AX13="","",'⑤収支（品目別）'!AX13)</f>
        <v/>
      </c>
      <c r="K13" s="209">
        <f t="shared" si="0"/>
        <v>0</v>
      </c>
      <c r="M13" s="600"/>
      <c r="N13" s="728" t="s">
        <v>40</v>
      </c>
      <c r="O13" s="728"/>
      <c r="P13" s="729"/>
      <c r="Q13" s="208" t="str">
        <f>IF('⑤収支（品目別）'!G13="","",'⑤収支（品目別）'!G13)</f>
        <v/>
      </c>
      <c r="R13" s="208" t="str">
        <f>IF('⑤収支（品目別）'!R13="","",'⑤収支（品目別）'!R13)</f>
        <v/>
      </c>
      <c r="S13" s="208" t="str">
        <f>IF('⑤収支（品目別）'!AC13="","",'⑤収支（品目別）'!AC13)</f>
        <v/>
      </c>
      <c r="T13" s="208" t="str">
        <f>IF('⑤収支（品目別）'!AN13="","",'⑤収支（品目別）'!AN13)</f>
        <v/>
      </c>
      <c r="U13" s="208" t="str">
        <f>IF('⑤収支（品目別）'!AY13="","",'⑤収支（品目別）'!AY13)</f>
        <v/>
      </c>
      <c r="V13" s="209">
        <f t="shared" si="1"/>
        <v>0</v>
      </c>
      <c r="X13" s="600"/>
      <c r="Y13" s="728" t="s">
        <v>40</v>
      </c>
      <c r="Z13" s="728"/>
      <c r="AA13" s="729"/>
      <c r="AB13" s="208" t="str">
        <f>IF('⑤収支（品目別）'!H13="","",'⑤収支（品目別）'!H13)</f>
        <v/>
      </c>
      <c r="AC13" s="208" t="str">
        <f>IF('⑤収支（品目別）'!S13="","",'⑤収支（品目別）'!S13)</f>
        <v/>
      </c>
      <c r="AD13" s="208" t="str">
        <f>IF('⑤収支（品目別）'!AD13="","",'⑤収支（品目別）'!AD13)</f>
        <v/>
      </c>
      <c r="AE13" s="208" t="str">
        <f>IF('⑤収支（品目別）'!AO13="","",'⑤収支（品目別）'!AO13)</f>
        <v/>
      </c>
      <c r="AF13" s="208" t="str">
        <f>IF('⑤収支（品目別）'!AZ13="","",'⑤収支（品目別）'!AZ13)</f>
        <v/>
      </c>
      <c r="AG13" s="209">
        <f t="shared" si="2"/>
        <v>0</v>
      </c>
      <c r="AI13" s="600"/>
      <c r="AJ13" s="728" t="s">
        <v>40</v>
      </c>
      <c r="AK13" s="728"/>
      <c r="AL13" s="729"/>
      <c r="AM13" s="208" t="str">
        <f>IF('⑤収支（品目別）'!I13="","",'⑤収支（品目別）'!I13)</f>
        <v/>
      </c>
      <c r="AN13" s="208" t="str">
        <f>IF('⑤収支（品目別）'!T13="","",'⑤収支（品目別）'!T13)</f>
        <v/>
      </c>
      <c r="AO13" s="208" t="str">
        <f>IF('⑤収支（品目別）'!AE13="","",'⑤収支（品目別）'!AE13)</f>
        <v/>
      </c>
      <c r="AP13" s="208" t="str">
        <f>IF('⑤収支（品目別）'!AP13="","",'⑤収支（品目別）'!AP13)</f>
        <v/>
      </c>
      <c r="AQ13" s="208" t="str">
        <f>IF('⑤収支（品目別）'!BA13="","",'⑤収支（品目別）'!BA13)</f>
        <v/>
      </c>
      <c r="AR13" s="209">
        <f t="shared" si="3"/>
        <v>0</v>
      </c>
      <c r="AT13" s="600"/>
      <c r="AU13" s="728" t="s">
        <v>40</v>
      </c>
      <c r="AV13" s="728"/>
      <c r="AW13" s="729"/>
      <c r="AX13" s="208" t="str">
        <f>IF('⑤収支（品目別）'!J13="","",'⑤収支（品目別）'!J13)</f>
        <v/>
      </c>
      <c r="AY13" s="208" t="str">
        <f>IF('⑤収支（品目別）'!U13="","",'⑤収支（品目別）'!U13)</f>
        <v/>
      </c>
      <c r="AZ13" s="208" t="str">
        <f>IF('⑤収支（品目別）'!AF13="","",'⑤収支（品目別）'!AF13)</f>
        <v/>
      </c>
      <c r="BA13" s="208" t="str">
        <f>IF('⑤収支（品目別）'!AQ13="","",'⑤収支（品目別）'!AQ13)</f>
        <v/>
      </c>
      <c r="BB13" s="208" t="str">
        <f>IF('⑤収支（品目別）'!BB13="","",'⑤収支（品目別）'!BB13)</f>
        <v/>
      </c>
      <c r="BC13" s="209">
        <f t="shared" si="4"/>
        <v>0</v>
      </c>
      <c r="BE13" s="600"/>
      <c r="BF13" s="728" t="s">
        <v>40</v>
      </c>
      <c r="BG13" s="728"/>
      <c r="BH13" s="729"/>
      <c r="BI13" s="208" t="str">
        <f>IF('⑤収支（品目別）'!K13="","",'⑤収支（品目別）'!K13)</f>
        <v/>
      </c>
      <c r="BJ13" s="208" t="str">
        <f>IF('⑤収支（品目別）'!V13="","",'⑤収支（品目別）'!V13)</f>
        <v/>
      </c>
      <c r="BK13" s="208" t="str">
        <f>IF('⑤収支（品目別）'!AG13="","",'⑤収支（品目別）'!AG13)</f>
        <v/>
      </c>
      <c r="BL13" s="208" t="str">
        <f>IF('⑤収支（品目別）'!AR13="","",'⑤収支（品目別）'!AR13)</f>
        <v/>
      </c>
      <c r="BM13" s="208" t="str">
        <f>IF('⑤収支（品目別）'!BC13="","",'⑤収支（品目別）'!BC13)</f>
        <v/>
      </c>
      <c r="BN13" s="209">
        <f t="shared" si="5"/>
        <v>0</v>
      </c>
      <c r="BP13" s="600"/>
      <c r="BQ13" s="728" t="s">
        <v>40</v>
      </c>
      <c r="BR13" s="728"/>
      <c r="BS13" s="729"/>
      <c r="BT13" s="208" t="str">
        <f t="shared" si="7"/>
        <v/>
      </c>
      <c r="BU13" s="208" t="str">
        <f t="shared" si="8"/>
        <v/>
      </c>
      <c r="BV13" s="208" t="e">
        <f t="shared" si="9"/>
        <v>#VALUE!</v>
      </c>
      <c r="BW13" s="208" t="str">
        <f>IF('⑤収支（品目別）'!BC13="","",'⑤収支（品目別）'!BC13)</f>
        <v/>
      </c>
      <c r="BX13" s="208" t="str">
        <f>IF('⑤収支（品目別）'!BN13="","",'⑤収支（品目別）'!BN13)</f>
        <v/>
      </c>
      <c r="BY13" s="209" t="e">
        <f t="shared" si="6"/>
        <v>#VALUE!</v>
      </c>
    </row>
    <row r="14" spans="2:77" ht="21.95" customHeight="1" x14ac:dyDescent="0.15">
      <c r="B14" s="600"/>
      <c r="C14" s="728" t="s">
        <v>41</v>
      </c>
      <c r="D14" s="728"/>
      <c r="E14" s="729"/>
      <c r="F14" s="208" t="str">
        <f>IF('⑤収支（品目別）'!F14="","",'⑤収支（品目別）'!F14)</f>
        <v/>
      </c>
      <c r="G14" s="208" t="str">
        <f>IF('⑤収支（品目別）'!Q14="","",'⑤収支（品目別）'!Q14)</f>
        <v/>
      </c>
      <c r="H14" s="208" t="str">
        <f>IF('⑤収支（品目別）'!AB14="","",'⑤収支（品目別）'!AB14)</f>
        <v/>
      </c>
      <c r="I14" s="208" t="str">
        <f>IF('⑤収支（品目別）'!AM14="","",'⑤収支（品目別）'!AM14)</f>
        <v/>
      </c>
      <c r="J14" s="208" t="str">
        <f>IF('⑤収支（品目別）'!AX14="","",'⑤収支（品目別）'!AX14)</f>
        <v/>
      </c>
      <c r="K14" s="209">
        <f t="shared" si="0"/>
        <v>0</v>
      </c>
      <c r="M14" s="600"/>
      <c r="N14" s="728" t="s">
        <v>41</v>
      </c>
      <c r="O14" s="728"/>
      <c r="P14" s="729"/>
      <c r="Q14" s="208" t="str">
        <f>IF('⑤収支（品目別）'!G14="","",'⑤収支（品目別）'!G14)</f>
        <v/>
      </c>
      <c r="R14" s="208" t="str">
        <f>IF('⑤収支（品目別）'!R14="","",'⑤収支（品目別）'!R14)</f>
        <v/>
      </c>
      <c r="S14" s="208" t="str">
        <f>IF('⑤収支（品目別）'!AC14="","",'⑤収支（品目別）'!AC14)</f>
        <v/>
      </c>
      <c r="T14" s="208" t="str">
        <f>IF('⑤収支（品目別）'!AN14="","",'⑤収支（品目別）'!AN14)</f>
        <v/>
      </c>
      <c r="U14" s="208" t="str">
        <f>IF('⑤収支（品目別）'!AY14="","",'⑤収支（品目別）'!AY14)</f>
        <v/>
      </c>
      <c r="V14" s="209">
        <f t="shared" si="1"/>
        <v>0</v>
      </c>
      <c r="X14" s="600"/>
      <c r="Y14" s="728" t="s">
        <v>41</v>
      </c>
      <c r="Z14" s="728"/>
      <c r="AA14" s="729"/>
      <c r="AB14" s="208" t="str">
        <f>IF('⑤収支（品目別）'!H14="","",'⑤収支（品目別）'!H14)</f>
        <v/>
      </c>
      <c r="AC14" s="208" t="str">
        <f>IF('⑤収支（品目別）'!S14="","",'⑤収支（品目別）'!S14)</f>
        <v/>
      </c>
      <c r="AD14" s="208" t="str">
        <f>IF('⑤収支（品目別）'!AD14="","",'⑤収支（品目別）'!AD14)</f>
        <v/>
      </c>
      <c r="AE14" s="208" t="str">
        <f>IF('⑤収支（品目別）'!AO14="","",'⑤収支（品目別）'!AO14)</f>
        <v/>
      </c>
      <c r="AF14" s="208" t="str">
        <f>IF('⑤収支（品目別）'!AZ14="","",'⑤収支（品目別）'!AZ14)</f>
        <v/>
      </c>
      <c r="AG14" s="209">
        <f t="shared" si="2"/>
        <v>0</v>
      </c>
      <c r="AI14" s="600"/>
      <c r="AJ14" s="728" t="s">
        <v>41</v>
      </c>
      <c r="AK14" s="728"/>
      <c r="AL14" s="729"/>
      <c r="AM14" s="208" t="str">
        <f>IF('⑤収支（品目別）'!I14="","",'⑤収支（品目別）'!I14)</f>
        <v/>
      </c>
      <c r="AN14" s="208" t="str">
        <f>IF('⑤収支（品目別）'!T14="","",'⑤収支（品目別）'!T14)</f>
        <v/>
      </c>
      <c r="AO14" s="208" t="str">
        <f>IF('⑤収支（品目別）'!AE14="","",'⑤収支（品目別）'!AE14)</f>
        <v/>
      </c>
      <c r="AP14" s="208" t="str">
        <f>IF('⑤収支（品目別）'!AP14="","",'⑤収支（品目別）'!AP14)</f>
        <v/>
      </c>
      <c r="AQ14" s="208" t="str">
        <f>IF('⑤収支（品目別）'!BA14="","",'⑤収支（品目別）'!BA14)</f>
        <v/>
      </c>
      <c r="AR14" s="209">
        <f t="shared" si="3"/>
        <v>0</v>
      </c>
      <c r="AT14" s="600"/>
      <c r="AU14" s="728" t="s">
        <v>41</v>
      </c>
      <c r="AV14" s="728"/>
      <c r="AW14" s="729"/>
      <c r="AX14" s="208" t="str">
        <f>IF('⑤収支（品目別）'!J14="","",'⑤収支（品目別）'!J14)</f>
        <v/>
      </c>
      <c r="AY14" s="208" t="str">
        <f>IF('⑤収支（品目別）'!U14="","",'⑤収支（品目別）'!U14)</f>
        <v/>
      </c>
      <c r="AZ14" s="208" t="str">
        <f>IF('⑤収支（品目別）'!AF14="","",'⑤収支（品目別）'!AF14)</f>
        <v/>
      </c>
      <c r="BA14" s="208" t="str">
        <f>IF('⑤収支（品目別）'!AQ14="","",'⑤収支（品目別）'!AQ14)</f>
        <v/>
      </c>
      <c r="BB14" s="208" t="str">
        <f>IF('⑤収支（品目別）'!BB14="","",'⑤収支（品目別）'!BB14)</f>
        <v/>
      </c>
      <c r="BC14" s="209">
        <f t="shared" si="4"/>
        <v>0</v>
      </c>
      <c r="BE14" s="600"/>
      <c r="BF14" s="728" t="s">
        <v>41</v>
      </c>
      <c r="BG14" s="728"/>
      <c r="BH14" s="729"/>
      <c r="BI14" s="208" t="str">
        <f>IF('⑤収支（品目別）'!K14="","",'⑤収支（品目別）'!K14)</f>
        <v/>
      </c>
      <c r="BJ14" s="208" t="str">
        <f>IF('⑤収支（品目別）'!V14="","",'⑤収支（品目別）'!V14)</f>
        <v/>
      </c>
      <c r="BK14" s="208" t="str">
        <f>IF('⑤収支（品目別）'!AG14="","",'⑤収支（品目別）'!AG14)</f>
        <v/>
      </c>
      <c r="BL14" s="208" t="str">
        <f>IF('⑤収支（品目別）'!AR14="","",'⑤収支（品目別）'!AR14)</f>
        <v/>
      </c>
      <c r="BM14" s="208" t="str">
        <f>IF('⑤収支（品目別）'!BC14="","",'⑤収支（品目別）'!BC14)</f>
        <v/>
      </c>
      <c r="BN14" s="209">
        <f t="shared" si="5"/>
        <v>0</v>
      </c>
      <c r="BP14" s="600"/>
      <c r="BQ14" s="728" t="s">
        <v>41</v>
      </c>
      <c r="BR14" s="728"/>
      <c r="BS14" s="729"/>
      <c r="BT14" s="208" t="str">
        <f t="shared" si="7"/>
        <v/>
      </c>
      <c r="BU14" s="208" t="str">
        <f t="shared" si="8"/>
        <v/>
      </c>
      <c r="BV14" s="208" t="e">
        <f t="shared" si="9"/>
        <v>#VALUE!</v>
      </c>
      <c r="BW14" s="208" t="str">
        <f>IF('⑤収支（品目別）'!BC14="","",'⑤収支（品目別）'!BC14)</f>
        <v/>
      </c>
      <c r="BX14" s="208" t="str">
        <f>IF('⑤収支（品目別）'!BN14="","",'⑤収支（品目別）'!BN14)</f>
        <v/>
      </c>
      <c r="BY14" s="209" t="e">
        <f t="shared" si="6"/>
        <v>#VALUE!</v>
      </c>
    </row>
    <row r="15" spans="2:77" ht="21.95" customHeight="1" x14ac:dyDescent="0.15">
      <c r="B15" s="600"/>
      <c r="C15" s="728" t="s">
        <v>42</v>
      </c>
      <c r="D15" s="728"/>
      <c r="E15" s="729"/>
      <c r="F15" s="208" t="str">
        <f>IF('⑤収支（品目別）'!F15="","",'⑤収支（品目別）'!F15)</f>
        <v/>
      </c>
      <c r="G15" s="208" t="str">
        <f>IF('⑤収支（品目別）'!Q15="","",'⑤収支（品目別）'!Q15)</f>
        <v/>
      </c>
      <c r="H15" s="208" t="str">
        <f>IF('⑤収支（品目別）'!AB15="","",'⑤収支（品目別）'!AB15)</f>
        <v/>
      </c>
      <c r="I15" s="208" t="str">
        <f>IF('⑤収支（品目別）'!AM15="","",'⑤収支（品目別）'!AM15)</f>
        <v/>
      </c>
      <c r="J15" s="208" t="str">
        <f>IF('⑤収支（品目別）'!AX15="","",'⑤収支（品目別）'!AX15)</f>
        <v/>
      </c>
      <c r="K15" s="209">
        <f t="shared" si="0"/>
        <v>0</v>
      </c>
      <c r="M15" s="600"/>
      <c r="N15" s="728" t="s">
        <v>42</v>
      </c>
      <c r="O15" s="728"/>
      <c r="P15" s="729"/>
      <c r="Q15" s="208" t="str">
        <f>IF('⑤収支（品目別）'!G15="","",'⑤収支（品目別）'!G15)</f>
        <v/>
      </c>
      <c r="R15" s="208" t="str">
        <f>IF('⑤収支（品目別）'!R15="","",'⑤収支（品目別）'!R15)</f>
        <v/>
      </c>
      <c r="S15" s="208" t="str">
        <f>IF('⑤収支（品目別）'!AC15="","",'⑤収支（品目別）'!AC15)</f>
        <v/>
      </c>
      <c r="T15" s="208" t="str">
        <f>IF('⑤収支（品目別）'!AN15="","",'⑤収支（品目別）'!AN15)</f>
        <v/>
      </c>
      <c r="U15" s="208" t="str">
        <f>IF('⑤収支（品目別）'!AY15="","",'⑤収支（品目別）'!AY15)</f>
        <v/>
      </c>
      <c r="V15" s="209">
        <f t="shared" si="1"/>
        <v>0</v>
      </c>
      <c r="X15" s="600"/>
      <c r="Y15" s="728" t="s">
        <v>42</v>
      </c>
      <c r="Z15" s="728"/>
      <c r="AA15" s="729"/>
      <c r="AB15" s="208" t="str">
        <f>IF('⑤収支（品目別）'!H15="","",'⑤収支（品目別）'!H15)</f>
        <v/>
      </c>
      <c r="AC15" s="208" t="str">
        <f>IF('⑤収支（品目別）'!S15="","",'⑤収支（品目別）'!S15)</f>
        <v/>
      </c>
      <c r="AD15" s="208" t="str">
        <f>IF('⑤収支（品目別）'!AD15="","",'⑤収支（品目別）'!AD15)</f>
        <v/>
      </c>
      <c r="AE15" s="208" t="str">
        <f>IF('⑤収支（品目別）'!AO15="","",'⑤収支（品目別）'!AO15)</f>
        <v/>
      </c>
      <c r="AF15" s="208" t="str">
        <f>IF('⑤収支（品目別）'!AZ15="","",'⑤収支（品目別）'!AZ15)</f>
        <v/>
      </c>
      <c r="AG15" s="209">
        <f t="shared" si="2"/>
        <v>0</v>
      </c>
      <c r="AI15" s="600"/>
      <c r="AJ15" s="728" t="s">
        <v>42</v>
      </c>
      <c r="AK15" s="728"/>
      <c r="AL15" s="729"/>
      <c r="AM15" s="208" t="str">
        <f>IF('⑤収支（品目別）'!I15="","",'⑤収支（品目別）'!I15)</f>
        <v/>
      </c>
      <c r="AN15" s="208" t="str">
        <f>IF('⑤収支（品目別）'!T15="","",'⑤収支（品目別）'!T15)</f>
        <v/>
      </c>
      <c r="AO15" s="208" t="str">
        <f>IF('⑤収支（品目別）'!AE15="","",'⑤収支（品目別）'!AE15)</f>
        <v/>
      </c>
      <c r="AP15" s="208" t="str">
        <f>IF('⑤収支（品目別）'!AP15="","",'⑤収支（品目別）'!AP15)</f>
        <v/>
      </c>
      <c r="AQ15" s="208" t="str">
        <f>IF('⑤収支（品目別）'!BA15="","",'⑤収支（品目別）'!BA15)</f>
        <v/>
      </c>
      <c r="AR15" s="209">
        <f t="shared" si="3"/>
        <v>0</v>
      </c>
      <c r="AT15" s="600"/>
      <c r="AU15" s="728" t="s">
        <v>42</v>
      </c>
      <c r="AV15" s="728"/>
      <c r="AW15" s="729"/>
      <c r="AX15" s="208" t="str">
        <f>IF('⑤収支（品目別）'!J15="","",'⑤収支（品目別）'!J15)</f>
        <v/>
      </c>
      <c r="AY15" s="208" t="str">
        <f>IF('⑤収支（品目別）'!U15="","",'⑤収支（品目別）'!U15)</f>
        <v/>
      </c>
      <c r="AZ15" s="208" t="str">
        <f>IF('⑤収支（品目別）'!AF15="","",'⑤収支（品目別）'!AF15)</f>
        <v/>
      </c>
      <c r="BA15" s="208" t="str">
        <f>IF('⑤収支（品目別）'!AQ15="","",'⑤収支（品目別）'!AQ15)</f>
        <v/>
      </c>
      <c r="BB15" s="208" t="str">
        <f>IF('⑤収支（品目別）'!BB15="","",'⑤収支（品目別）'!BB15)</f>
        <v/>
      </c>
      <c r="BC15" s="209">
        <f t="shared" si="4"/>
        <v>0</v>
      </c>
      <c r="BE15" s="600"/>
      <c r="BF15" s="728" t="s">
        <v>42</v>
      </c>
      <c r="BG15" s="728"/>
      <c r="BH15" s="729"/>
      <c r="BI15" s="208" t="str">
        <f>IF('⑤収支（品目別）'!K15="","",'⑤収支（品目別）'!K15)</f>
        <v/>
      </c>
      <c r="BJ15" s="208" t="str">
        <f>IF('⑤収支（品目別）'!V15="","",'⑤収支（品目別）'!V15)</f>
        <v/>
      </c>
      <c r="BK15" s="208" t="str">
        <f>IF('⑤収支（品目別）'!AG15="","",'⑤収支（品目別）'!AG15)</f>
        <v/>
      </c>
      <c r="BL15" s="208" t="str">
        <f>IF('⑤収支（品目別）'!AR15="","",'⑤収支（品目別）'!AR15)</f>
        <v/>
      </c>
      <c r="BM15" s="208" t="str">
        <f>IF('⑤収支（品目別）'!BC15="","",'⑤収支（品目別）'!BC15)</f>
        <v/>
      </c>
      <c r="BN15" s="209">
        <f t="shared" si="5"/>
        <v>0</v>
      </c>
      <c r="BP15" s="600"/>
      <c r="BQ15" s="728" t="s">
        <v>42</v>
      </c>
      <c r="BR15" s="728"/>
      <c r="BS15" s="729"/>
      <c r="BT15" s="208" t="str">
        <f t="shared" si="7"/>
        <v/>
      </c>
      <c r="BU15" s="208" t="str">
        <f t="shared" si="8"/>
        <v/>
      </c>
      <c r="BV15" s="208" t="e">
        <f t="shared" si="9"/>
        <v>#VALUE!</v>
      </c>
      <c r="BW15" s="208" t="str">
        <f>IF('⑤収支（品目別）'!BC15="","",'⑤収支（品目別）'!BC15)</f>
        <v/>
      </c>
      <c r="BX15" s="208" t="str">
        <f>IF('⑤収支（品目別）'!BN15="","",'⑤収支（品目別）'!BN15)</f>
        <v/>
      </c>
      <c r="BY15" s="209" t="e">
        <f t="shared" si="6"/>
        <v>#VALUE!</v>
      </c>
    </row>
    <row r="16" spans="2:77" ht="21.95" customHeight="1" x14ac:dyDescent="0.15">
      <c r="B16" s="600"/>
      <c r="C16" s="728" t="s">
        <v>43</v>
      </c>
      <c r="D16" s="728"/>
      <c r="E16" s="729"/>
      <c r="F16" s="208" t="str">
        <f>IF('⑤収支（品目別）'!F16="","",'⑤収支（品目別）'!F16)</f>
        <v/>
      </c>
      <c r="G16" s="208" t="str">
        <f>IF('⑤収支（品目別）'!Q16="","",'⑤収支（品目別）'!Q16)</f>
        <v/>
      </c>
      <c r="H16" s="208" t="str">
        <f>IF('⑤収支（品目別）'!AB16="","",'⑤収支（品目別）'!AB16)</f>
        <v/>
      </c>
      <c r="I16" s="208" t="str">
        <f>IF('⑤収支（品目別）'!AM16="","",'⑤収支（品目別）'!AM16)</f>
        <v/>
      </c>
      <c r="J16" s="208" t="str">
        <f>IF('⑤収支（品目別）'!AX16="","",'⑤収支（品目別）'!AX16)</f>
        <v/>
      </c>
      <c r="K16" s="209">
        <f t="shared" si="0"/>
        <v>0</v>
      </c>
      <c r="M16" s="600"/>
      <c r="N16" s="728" t="s">
        <v>43</v>
      </c>
      <c r="O16" s="728"/>
      <c r="P16" s="729"/>
      <c r="Q16" s="208" t="str">
        <f>IF('⑤収支（品目別）'!G16="","",'⑤収支（品目別）'!G16)</f>
        <v/>
      </c>
      <c r="R16" s="208" t="str">
        <f>IF('⑤収支（品目別）'!R16="","",'⑤収支（品目別）'!R16)</f>
        <v/>
      </c>
      <c r="S16" s="208" t="str">
        <f>IF('⑤収支（品目別）'!AC16="","",'⑤収支（品目別）'!AC16)</f>
        <v/>
      </c>
      <c r="T16" s="208" t="str">
        <f>IF('⑤収支（品目別）'!AN16="","",'⑤収支（品目別）'!AN16)</f>
        <v/>
      </c>
      <c r="U16" s="208" t="str">
        <f>IF('⑤収支（品目別）'!AY16="","",'⑤収支（品目別）'!AY16)</f>
        <v/>
      </c>
      <c r="V16" s="209">
        <f t="shared" si="1"/>
        <v>0</v>
      </c>
      <c r="X16" s="600"/>
      <c r="Y16" s="728" t="s">
        <v>43</v>
      </c>
      <c r="Z16" s="728"/>
      <c r="AA16" s="729"/>
      <c r="AB16" s="208" t="str">
        <f>IF('⑤収支（品目別）'!H16="","",'⑤収支（品目別）'!H16)</f>
        <v/>
      </c>
      <c r="AC16" s="208" t="str">
        <f>IF('⑤収支（品目別）'!S16="","",'⑤収支（品目別）'!S16)</f>
        <v/>
      </c>
      <c r="AD16" s="208" t="str">
        <f>IF('⑤収支（品目別）'!AD16="","",'⑤収支（品目別）'!AD16)</f>
        <v/>
      </c>
      <c r="AE16" s="208" t="str">
        <f>IF('⑤収支（品目別）'!AO16="","",'⑤収支（品目別）'!AO16)</f>
        <v/>
      </c>
      <c r="AF16" s="208" t="str">
        <f>IF('⑤収支（品目別）'!AZ16="","",'⑤収支（品目別）'!AZ16)</f>
        <v/>
      </c>
      <c r="AG16" s="209">
        <f t="shared" si="2"/>
        <v>0</v>
      </c>
      <c r="AI16" s="600"/>
      <c r="AJ16" s="728" t="s">
        <v>43</v>
      </c>
      <c r="AK16" s="728"/>
      <c r="AL16" s="729"/>
      <c r="AM16" s="208" t="str">
        <f>IF('⑤収支（品目別）'!I16="","",'⑤収支（品目別）'!I16)</f>
        <v/>
      </c>
      <c r="AN16" s="208" t="str">
        <f>IF('⑤収支（品目別）'!T16="","",'⑤収支（品目別）'!T16)</f>
        <v/>
      </c>
      <c r="AO16" s="208" t="str">
        <f>IF('⑤収支（品目別）'!AE16="","",'⑤収支（品目別）'!AE16)</f>
        <v/>
      </c>
      <c r="AP16" s="208" t="str">
        <f>IF('⑤収支（品目別）'!AP16="","",'⑤収支（品目別）'!AP16)</f>
        <v/>
      </c>
      <c r="AQ16" s="208" t="str">
        <f>IF('⑤収支（品目別）'!BA16="","",'⑤収支（品目別）'!BA16)</f>
        <v/>
      </c>
      <c r="AR16" s="209">
        <f t="shared" si="3"/>
        <v>0</v>
      </c>
      <c r="AT16" s="600"/>
      <c r="AU16" s="728" t="s">
        <v>43</v>
      </c>
      <c r="AV16" s="728"/>
      <c r="AW16" s="729"/>
      <c r="AX16" s="208" t="str">
        <f>IF('⑤収支（品目別）'!J16="","",'⑤収支（品目別）'!J16)</f>
        <v/>
      </c>
      <c r="AY16" s="208" t="str">
        <f>IF('⑤収支（品目別）'!U16="","",'⑤収支（品目別）'!U16)</f>
        <v/>
      </c>
      <c r="AZ16" s="208" t="str">
        <f>IF('⑤収支（品目別）'!AF16="","",'⑤収支（品目別）'!AF16)</f>
        <v/>
      </c>
      <c r="BA16" s="208" t="str">
        <f>IF('⑤収支（品目別）'!AQ16="","",'⑤収支（品目別）'!AQ16)</f>
        <v/>
      </c>
      <c r="BB16" s="208" t="str">
        <f>IF('⑤収支（品目別）'!BB16="","",'⑤収支（品目別）'!BB16)</f>
        <v/>
      </c>
      <c r="BC16" s="209">
        <f t="shared" si="4"/>
        <v>0</v>
      </c>
      <c r="BE16" s="600"/>
      <c r="BF16" s="728" t="s">
        <v>43</v>
      </c>
      <c r="BG16" s="728"/>
      <c r="BH16" s="729"/>
      <c r="BI16" s="208" t="str">
        <f>IF('⑤収支（品目別）'!K16="","",'⑤収支（品目別）'!K16)</f>
        <v/>
      </c>
      <c r="BJ16" s="208" t="str">
        <f>IF('⑤収支（品目別）'!V16="","",'⑤収支（品目別）'!V16)</f>
        <v/>
      </c>
      <c r="BK16" s="208" t="str">
        <f>IF('⑤収支（品目別）'!AG16="","",'⑤収支（品目別）'!AG16)</f>
        <v/>
      </c>
      <c r="BL16" s="208" t="str">
        <f>IF('⑤収支（品目別）'!AR16="","",'⑤収支（品目別）'!AR16)</f>
        <v/>
      </c>
      <c r="BM16" s="208" t="str">
        <f>IF('⑤収支（品目別）'!BC16="","",'⑤収支（品目別）'!BC16)</f>
        <v/>
      </c>
      <c r="BN16" s="209">
        <f t="shared" si="5"/>
        <v>0</v>
      </c>
      <c r="BP16" s="600"/>
      <c r="BQ16" s="728" t="s">
        <v>43</v>
      </c>
      <c r="BR16" s="728"/>
      <c r="BS16" s="729"/>
      <c r="BT16" s="208" t="str">
        <f t="shared" si="7"/>
        <v/>
      </c>
      <c r="BU16" s="208" t="str">
        <f t="shared" si="8"/>
        <v/>
      </c>
      <c r="BV16" s="208" t="e">
        <f t="shared" si="9"/>
        <v>#VALUE!</v>
      </c>
      <c r="BW16" s="208" t="str">
        <f>IF('⑤収支（品目別）'!BC16="","",'⑤収支（品目別）'!BC16)</f>
        <v/>
      </c>
      <c r="BX16" s="208" t="str">
        <f>IF('⑤収支（品目別）'!BN16="","",'⑤収支（品目別）'!BN16)</f>
        <v/>
      </c>
      <c r="BY16" s="209" t="e">
        <f t="shared" si="6"/>
        <v>#VALUE!</v>
      </c>
    </row>
    <row r="17" spans="2:77" ht="21.95" customHeight="1" x14ac:dyDescent="0.15">
      <c r="B17" s="600"/>
      <c r="C17" s="728" t="s">
        <v>44</v>
      </c>
      <c r="D17" s="728"/>
      <c r="E17" s="729"/>
      <c r="F17" s="208" t="str">
        <f>IF('⑤収支（品目別）'!F17="","",'⑤収支（品目別）'!F17)</f>
        <v/>
      </c>
      <c r="G17" s="208" t="str">
        <f>IF('⑤収支（品目別）'!Q17="","",'⑤収支（品目別）'!Q17)</f>
        <v/>
      </c>
      <c r="H17" s="208" t="str">
        <f>IF('⑤収支（品目別）'!AB17="","",'⑤収支（品目別）'!AB17)</f>
        <v/>
      </c>
      <c r="I17" s="208" t="str">
        <f>IF('⑤収支（品目別）'!AM17="","",'⑤収支（品目別）'!AM17)</f>
        <v/>
      </c>
      <c r="J17" s="208" t="str">
        <f>IF('⑤収支（品目別）'!AX17="","",'⑤収支（品目別）'!AX17)</f>
        <v/>
      </c>
      <c r="K17" s="209">
        <f t="shared" si="0"/>
        <v>0</v>
      </c>
      <c r="M17" s="600"/>
      <c r="N17" s="728" t="s">
        <v>44</v>
      </c>
      <c r="O17" s="728"/>
      <c r="P17" s="729"/>
      <c r="Q17" s="208" t="str">
        <f>IF('⑤収支（品目別）'!G17="","",'⑤収支（品目別）'!G17)</f>
        <v/>
      </c>
      <c r="R17" s="208" t="str">
        <f>IF('⑤収支（品目別）'!R17="","",'⑤収支（品目別）'!R17)</f>
        <v/>
      </c>
      <c r="S17" s="208" t="str">
        <f>IF('⑤収支（品目別）'!AC17="","",'⑤収支（品目別）'!AC17)</f>
        <v/>
      </c>
      <c r="T17" s="208" t="str">
        <f>IF('⑤収支（品目別）'!AN17="","",'⑤収支（品目別）'!AN17)</f>
        <v/>
      </c>
      <c r="U17" s="208" t="str">
        <f>IF('⑤収支（品目別）'!AY17="","",'⑤収支（品目別）'!AY17)</f>
        <v/>
      </c>
      <c r="V17" s="209">
        <f t="shared" si="1"/>
        <v>0</v>
      </c>
      <c r="X17" s="600"/>
      <c r="Y17" s="728" t="s">
        <v>44</v>
      </c>
      <c r="Z17" s="728"/>
      <c r="AA17" s="729"/>
      <c r="AB17" s="208" t="str">
        <f>IF('⑤収支（品目別）'!H17="","",'⑤収支（品目別）'!H17)</f>
        <v/>
      </c>
      <c r="AC17" s="208" t="str">
        <f>IF('⑤収支（品目別）'!S17="","",'⑤収支（品目別）'!S17)</f>
        <v/>
      </c>
      <c r="AD17" s="208" t="str">
        <f>IF('⑤収支（品目別）'!AD17="","",'⑤収支（品目別）'!AD17)</f>
        <v/>
      </c>
      <c r="AE17" s="208" t="str">
        <f>IF('⑤収支（品目別）'!AO17="","",'⑤収支（品目別）'!AO17)</f>
        <v/>
      </c>
      <c r="AF17" s="208" t="str">
        <f>IF('⑤収支（品目別）'!AZ17="","",'⑤収支（品目別）'!AZ17)</f>
        <v/>
      </c>
      <c r="AG17" s="209">
        <f t="shared" si="2"/>
        <v>0</v>
      </c>
      <c r="AI17" s="600"/>
      <c r="AJ17" s="728" t="s">
        <v>44</v>
      </c>
      <c r="AK17" s="728"/>
      <c r="AL17" s="729"/>
      <c r="AM17" s="208" t="str">
        <f>IF('⑤収支（品目別）'!I17="","",'⑤収支（品目別）'!I17)</f>
        <v/>
      </c>
      <c r="AN17" s="208" t="str">
        <f>IF('⑤収支（品目別）'!T17="","",'⑤収支（品目別）'!T17)</f>
        <v/>
      </c>
      <c r="AO17" s="208" t="str">
        <f>IF('⑤収支（品目別）'!AE17="","",'⑤収支（品目別）'!AE17)</f>
        <v/>
      </c>
      <c r="AP17" s="208" t="str">
        <f>IF('⑤収支（品目別）'!AP17="","",'⑤収支（品目別）'!AP17)</f>
        <v/>
      </c>
      <c r="AQ17" s="208" t="str">
        <f>IF('⑤収支（品目別）'!BA17="","",'⑤収支（品目別）'!BA17)</f>
        <v/>
      </c>
      <c r="AR17" s="209">
        <f t="shared" si="3"/>
        <v>0</v>
      </c>
      <c r="AT17" s="600"/>
      <c r="AU17" s="728" t="s">
        <v>44</v>
      </c>
      <c r="AV17" s="728"/>
      <c r="AW17" s="729"/>
      <c r="AX17" s="208" t="str">
        <f>IF('⑤収支（品目別）'!J17="","",'⑤収支（品目別）'!J17)</f>
        <v/>
      </c>
      <c r="AY17" s="208" t="str">
        <f>IF('⑤収支（品目別）'!U17="","",'⑤収支（品目別）'!U17)</f>
        <v/>
      </c>
      <c r="AZ17" s="208" t="str">
        <f>IF('⑤収支（品目別）'!AF17="","",'⑤収支（品目別）'!AF17)</f>
        <v/>
      </c>
      <c r="BA17" s="208" t="str">
        <f>IF('⑤収支（品目別）'!AQ17="","",'⑤収支（品目別）'!AQ17)</f>
        <v/>
      </c>
      <c r="BB17" s="208" t="str">
        <f>IF('⑤収支（品目別）'!BB17="","",'⑤収支（品目別）'!BB17)</f>
        <v/>
      </c>
      <c r="BC17" s="209">
        <f t="shared" si="4"/>
        <v>0</v>
      </c>
      <c r="BE17" s="600"/>
      <c r="BF17" s="728" t="s">
        <v>44</v>
      </c>
      <c r="BG17" s="728"/>
      <c r="BH17" s="729"/>
      <c r="BI17" s="208" t="str">
        <f>IF('⑤収支（品目別）'!K17="","",'⑤収支（品目別）'!K17)</f>
        <v/>
      </c>
      <c r="BJ17" s="208" t="str">
        <f>IF('⑤収支（品目別）'!V17="","",'⑤収支（品目別）'!V17)</f>
        <v/>
      </c>
      <c r="BK17" s="208" t="str">
        <f>IF('⑤収支（品目別）'!AG17="","",'⑤収支（品目別）'!AG17)</f>
        <v/>
      </c>
      <c r="BL17" s="208" t="str">
        <f>IF('⑤収支（品目別）'!AR17="","",'⑤収支（品目別）'!AR17)</f>
        <v/>
      </c>
      <c r="BM17" s="208" t="str">
        <f>IF('⑤収支（品目別）'!BC17="","",'⑤収支（品目別）'!BC17)</f>
        <v/>
      </c>
      <c r="BN17" s="209">
        <f t="shared" si="5"/>
        <v>0</v>
      </c>
      <c r="BP17" s="600"/>
      <c r="BQ17" s="728" t="s">
        <v>44</v>
      </c>
      <c r="BR17" s="728"/>
      <c r="BS17" s="729"/>
      <c r="BT17" s="208" t="str">
        <f t="shared" si="7"/>
        <v/>
      </c>
      <c r="BU17" s="208" t="str">
        <f t="shared" si="8"/>
        <v/>
      </c>
      <c r="BV17" s="208" t="e">
        <f t="shared" si="9"/>
        <v>#VALUE!</v>
      </c>
      <c r="BW17" s="208" t="str">
        <f>IF('⑤収支（品目別）'!BC17="","",'⑤収支（品目別）'!BC17)</f>
        <v/>
      </c>
      <c r="BX17" s="208" t="str">
        <f>IF('⑤収支（品目別）'!BN17="","",'⑤収支（品目別）'!BN17)</f>
        <v/>
      </c>
      <c r="BY17" s="209" t="e">
        <f t="shared" si="6"/>
        <v>#VALUE!</v>
      </c>
    </row>
    <row r="18" spans="2:77" ht="21.95" customHeight="1" x14ac:dyDescent="0.15">
      <c r="B18" s="600"/>
      <c r="C18" s="728" t="s">
        <v>45</v>
      </c>
      <c r="D18" s="728"/>
      <c r="E18" s="729"/>
      <c r="F18" s="208" t="str">
        <f>IF('⑤収支（品目別）'!F18="","",'⑤収支（品目別）'!F18)</f>
        <v/>
      </c>
      <c r="G18" s="208" t="str">
        <f>IF('⑤収支（品目別）'!Q18="","",'⑤収支（品目別）'!Q18)</f>
        <v/>
      </c>
      <c r="H18" s="208" t="str">
        <f>IF('⑤収支（品目別）'!AB18="","",'⑤収支（品目別）'!AB18)</f>
        <v/>
      </c>
      <c r="I18" s="208" t="str">
        <f>IF('⑤収支（品目別）'!AM18="","",'⑤収支（品目別）'!AM18)</f>
        <v/>
      </c>
      <c r="J18" s="208" t="str">
        <f>IF('⑤収支（品目別）'!AX18="","",'⑤収支（品目別）'!AX18)</f>
        <v/>
      </c>
      <c r="K18" s="209">
        <f t="shared" si="0"/>
        <v>0</v>
      </c>
      <c r="M18" s="600"/>
      <c r="N18" s="728" t="s">
        <v>45</v>
      </c>
      <c r="O18" s="728"/>
      <c r="P18" s="729"/>
      <c r="Q18" s="208" t="str">
        <f>IF('⑤収支（品目別）'!G18="","",'⑤収支（品目別）'!G18)</f>
        <v/>
      </c>
      <c r="R18" s="208" t="str">
        <f>IF('⑤収支（品目別）'!R18="","",'⑤収支（品目別）'!R18)</f>
        <v/>
      </c>
      <c r="S18" s="208" t="str">
        <f>IF('⑤収支（品目別）'!AC18="","",'⑤収支（品目別）'!AC18)</f>
        <v/>
      </c>
      <c r="T18" s="208" t="str">
        <f>IF('⑤収支（品目別）'!AN18="","",'⑤収支（品目別）'!AN18)</f>
        <v/>
      </c>
      <c r="U18" s="208" t="str">
        <f>IF('⑤収支（品目別）'!AY18="","",'⑤収支（品目別）'!AY18)</f>
        <v/>
      </c>
      <c r="V18" s="209">
        <f t="shared" si="1"/>
        <v>0</v>
      </c>
      <c r="X18" s="600"/>
      <c r="Y18" s="728" t="s">
        <v>45</v>
      </c>
      <c r="Z18" s="728"/>
      <c r="AA18" s="729"/>
      <c r="AB18" s="208" t="str">
        <f>IF('⑤収支（品目別）'!H18="","",'⑤収支（品目別）'!H18)</f>
        <v/>
      </c>
      <c r="AC18" s="208" t="str">
        <f>IF('⑤収支（品目別）'!S18="","",'⑤収支（品目別）'!S18)</f>
        <v/>
      </c>
      <c r="AD18" s="208" t="str">
        <f>IF('⑤収支（品目別）'!AD18="","",'⑤収支（品目別）'!AD18)</f>
        <v/>
      </c>
      <c r="AE18" s="208" t="str">
        <f>IF('⑤収支（品目別）'!AO18="","",'⑤収支（品目別）'!AO18)</f>
        <v/>
      </c>
      <c r="AF18" s="208" t="str">
        <f>IF('⑤収支（品目別）'!AZ18="","",'⑤収支（品目別）'!AZ18)</f>
        <v/>
      </c>
      <c r="AG18" s="209">
        <f t="shared" si="2"/>
        <v>0</v>
      </c>
      <c r="AI18" s="600"/>
      <c r="AJ18" s="728" t="s">
        <v>45</v>
      </c>
      <c r="AK18" s="728"/>
      <c r="AL18" s="729"/>
      <c r="AM18" s="208" t="str">
        <f>IF('⑤収支（品目別）'!I18="","",'⑤収支（品目別）'!I18)</f>
        <v/>
      </c>
      <c r="AN18" s="208" t="str">
        <f>IF('⑤収支（品目別）'!T18="","",'⑤収支（品目別）'!T18)</f>
        <v/>
      </c>
      <c r="AO18" s="208" t="str">
        <f>IF('⑤収支（品目別）'!AE18="","",'⑤収支（品目別）'!AE18)</f>
        <v/>
      </c>
      <c r="AP18" s="208" t="str">
        <f>IF('⑤収支（品目別）'!AP18="","",'⑤収支（品目別）'!AP18)</f>
        <v/>
      </c>
      <c r="AQ18" s="208" t="str">
        <f>IF('⑤収支（品目別）'!BA18="","",'⑤収支（品目別）'!BA18)</f>
        <v/>
      </c>
      <c r="AR18" s="209">
        <f t="shared" si="3"/>
        <v>0</v>
      </c>
      <c r="AT18" s="600"/>
      <c r="AU18" s="728" t="s">
        <v>45</v>
      </c>
      <c r="AV18" s="728"/>
      <c r="AW18" s="729"/>
      <c r="AX18" s="208" t="str">
        <f>IF('⑤収支（品目別）'!J18="","",'⑤収支（品目別）'!J18)</f>
        <v/>
      </c>
      <c r="AY18" s="208" t="str">
        <f>IF('⑤収支（品目別）'!U18="","",'⑤収支（品目別）'!U18)</f>
        <v/>
      </c>
      <c r="AZ18" s="208" t="str">
        <f>IF('⑤収支（品目別）'!AF18="","",'⑤収支（品目別）'!AF18)</f>
        <v/>
      </c>
      <c r="BA18" s="208" t="str">
        <f>IF('⑤収支（品目別）'!AQ18="","",'⑤収支（品目別）'!AQ18)</f>
        <v/>
      </c>
      <c r="BB18" s="208" t="str">
        <f>IF('⑤収支（品目別）'!BB18="","",'⑤収支（品目別）'!BB18)</f>
        <v/>
      </c>
      <c r="BC18" s="209">
        <f t="shared" si="4"/>
        <v>0</v>
      </c>
      <c r="BE18" s="600"/>
      <c r="BF18" s="728" t="s">
        <v>45</v>
      </c>
      <c r="BG18" s="728"/>
      <c r="BH18" s="729"/>
      <c r="BI18" s="208" t="str">
        <f>IF('⑤収支（品目別）'!K18="","",'⑤収支（品目別）'!K18)</f>
        <v/>
      </c>
      <c r="BJ18" s="208" t="str">
        <f>IF('⑤収支（品目別）'!V18="","",'⑤収支（品目別）'!V18)</f>
        <v/>
      </c>
      <c r="BK18" s="208" t="str">
        <f>IF('⑤収支（品目別）'!AG18="","",'⑤収支（品目別）'!AG18)</f>
        <v/>
      </c>
      <c r="BL18" s="208" t="str">
        <f>IF('⑤収支（品目別）'!AR18="","",'⑤収支（品目別）'!AR18)</f>
        <v/>
      </c>
      <c r="BM18" s="208" t="str">
        <f>IF('⑤収支（品目別）'!BC18="","",'⑤収支（品目別）'!BC18)</f>
        <v/>
      </c>
      <c r="BN18" s="209">
        <f t="shared" si="5"/>
        <v>0</v>
      </c>
      <c r="BP18" s="600"/>
      <c r="BQ18" s="728" t="s">
        <v>45</v>
      </c>
      <c r="BR18" s="728"/>
      <c r="BS18" s="729"/>
      <c r="BT18" s="208" t="str">
        <f t="shared" si="7"/>
        <v/>
      </c>
      <c r="BU18" s="208" t="str">
        <f t="shared" si="8"/>
        <v/>
      </c>
      <c r="BV18" s="208" t="e">
        <f t="shared" si="9"/>
        <v>#VALUE!</v>
      </c>
      <c r="BW18" s="208" t="str">
        <f>IF('⑤収支（品目別）'!BC18="","",'⑤収支（品目別）'!BC18)</f>
        <v/>
      </c>
      <c r="BX18" s="208" t="str">
        <f>IF('⑤収支（品目別）'!BN18="","",'⑤収支（品目別）'!BN18)</f>
        <v/>
      </c>
      <c r="BY18" s="209" t="e">
        <f t="shared" si="6"/>
        <v>#VALUE!</v>
      </c>
    </row>
    <row r="19" spans="2:77" ht="21.95" customHeight="1" x14ac:dyDescent="0.15">
      <c r="B19" s="600"/>
      <c r="C19" s="728" t="s">
        <v>46</v>
      </c>
      <c r="D19" s="728"/>
      <c r="E19" s="729"/>
      <c r="F19" s="208" t="str">
        <f>IF('⑤収支（品目別）'!F19="","",'⑤収支（品目別）'!F19)</f>
        <v/>
      </c>
      <c r="G19" s="208" t="str">
        <f>IF('⑤収支（品目別）'!Q19="","",'⑤収支（品目別）'!Q19)</f>
        <v/>
      </c>
      <c r="H19" s="208" t="str">
        <f>IF('⑤収支（品目別）'!AB19="","",'⑤収支（品目別）'!AB19)</f>
        <v/>
      </c>
      <c r="I19" s="208" t="str">
        <f>IF('⑤収支（品目別）'!AM19="","",'⑤収支（品目別）'!AM19)</f>
        <v/>
      </c>
      <c r="J19" s="208" t="str">
        <f>IF('⑤収支（品目別）'!AX19="","",'⑤収支（品目別）'!AX19)</f>
        <v/>
      </c>
      <c r="K19" s="209">
        <f t="shared" si="0"/>
        <v>0</v>
      </c>
      <c r="M19" s="600"/>
      <c r="N19" s="728" t="s">
        <v>46</v>
      </c>
      <c r="O19" s="728"/>
      <c r="P19" s="729"/>
      <c r="Q19" s="208" t="str">
        <f>IF('⑤収支（品目別）'!G19="","",'⑤収支（品目別）'!G19)</f>
        <v/>
      </c>
      <c r="R19" s="208" t="str">
        <f>IF('⑤収支（品目別）'!R19="","",'⑤収支（品目別）'!R19)</f>
        <v/>
      </c>
      <c r="S19" s="208" t="str">
        <f>IF('⑤収支（品目別）'!AC19="","",'⑤収支（品目別）'!AC19)</f>
        <v/>
      </c>
      <c r="T19" s="208" t="str">
        <f>IF('⑤収支（品目別）'!AN19="","",'⑤収支（品目別）'!AN19)</f>
        <v/>
      </c>
      <c r="U19" s="208" t="str">
        <f>IF('⑤収支（品目別）'!AY19="","",'⑤収支（品目別）'!AY19)</f>
        <v/>
      </c>
      <c r="V19" s="209">
        <f t="shared" si="1"/>
        <v>0</v>
      </c>
      <c r="X19" s="600"/>
      <c r="Y19" s="728" t="s">
        <v>46</v>
      </c>
      <c r="Z19" s="728"/>
      <c r="AA19" s="729"/>
      <c r="AB19" s="208" t="str">
        <f>IF('⑤収支（品目別）'!H19="","",'⑤収支（品目別）'!H19)</f>
        <v/>
      </c>
      <c r="AC19" s="208" t="str">
        <f>IF('⑤収支（品目別）'!S19="","",'⑤収支（品目別）'!S19)</f>
        <v/>
      </c>
      <c r="AD19" s="208" t="str">
        <f>IF('⑤収支（品目別）'!AD19="","",'⑤収支（品目別）'!AD19)</f>
        <v/>
      </c>
      <c r="AE19" s="208" t="str">
        <f>IF('⑤収支（品目別）'!AO19="","",'⑤収支（品目別）'!AO19)</f>
        <v/>
      </c>
      <c r="AF19" s="208" t="str">
        <f>IF('⑤収支（品目別）'!AZ19="","",'⑤収支（品目別）'!AZ19)</f>
        <v/>
      </c>
      <c r="AG19" s="209">
        <f t="shared" si="2"/>
        <v>0</v>
      </c>
      <c r="AI19" s="600"/>
      <c r="AJ19" s="728" t="s">
        <v>46</v>
      </c>
      <c r="AK19" s="728"/>
      <c r="AL19" s="729"/>
      <c r="AM19" s="208" t="str">
        <f>IF('⑤収支（品目別）'!I19="","",'⑤収支（品目別）'!I19)</f>
        <v/>
      </c>
      <c r="AN19" s="208" t="str">
        <f>IF('⑤収支（品目別）'!T19="","",'⑤収支（品目別）'!T19)</f>
        <v/>
      </c>
      <c r="AO19" s="208" t="str">
        <f>IF('⑤収支（品目別）'!AE19="","",'⑤収支（品目別）'!AE19)</f>
        <v/>
      </c>
      <c r="AP19" s="208" t="str">
        <f>IF('⑤収支（品目別）'!AP19="","",'⑤収支（品目別）'!AP19)</f>
        <v/>
      </c>
      <c r="AQ19" s="208" t="str">
        <f>IF('⑤収支（品目別）'!BA19="","",'⑤収支（品目別）'!BA19)</f>
        <v/>
      </c>
      <c r="AR19" s="209">
        <f t="shared" si="3"/>
        <v>0</v>
      </c>
      <c r="AT19" s="600"/>
      <c r="AU19" s="728" t="s">
        <v>46</v>
      </c>
      <c r="AV19" s="728"/>
      <c r="AW19" s="729"/>
      <c r="AX19" s="208" t="str">
        <f>IF('⑤収支（品目別）'!J19="","",'⑤収支（品目別）'!J19)</f>
        <v/>
      </c>
      <c r="AY19" s="208" t="str">
        <f>IF('⑤収支（品目別）'!U19="","",'⑤収支（品目別）'!U19)</f>
        <v/>
      </c>
      <c r="AZ19" s="208" t="str">
        <f>IF('⑤収支（品目別）'!AF19="","",'⑤収支（品目別）'!AF19)</f>
        <v/>
      </c>
      <c r="BA19" s="208" t="str">
        <f>IF('⑤収支（品目別）'!AQ19="","",'⑤収支（品目別）'!AQ19)</f>
        <v/>
      </c>
      <c r="BB19" s="208" t="str">
        <f>IF('⑤収支（品目別）'!BB19="","",'⑤収支（品目別）'!BB19)</f>
        <v/>
      </c>
      <c r="BC19" s="209">
        <f t="shared" si="4"/>
        <v>0</v>
      </c>
      <c r="BE19" s="600"/>
      <c r="BF19" s="728" t="s">
        <v>46</v>
      </c>
      <c r="BG19" s="728"/>
      <c r="BH19" s="729"/>
      <c r="BI19" s="208" t="str">
        <f>IF('⑤収支（品目別）'!K19="","",'⑤収支（品目別）'!K19)</f>
        <v/>
      </c>
      <c r="BJ19" s="208" t="str">
        <f>IF('⑤収支（品目別）'!V19="","",'⑤収支（品目別）'!V19)</f>
        <v/>
      </c>
      <c r="BK19" s="208" t="str">
        <f>IF('⑤収支（品目別）'!AG19="","",'⑤収支（品目別）'!AG19)</f>
        <v/>
      </c>
      <c r="BL19" s="208" t="str">
        <f>IF('⑤収支（品目別）'!AR19="","",'⑤収支（品目別）'!AR19)</f>
        <v/>
      </c>
      <c r="BM19" s="208" t="str">
        <f>IF('⑤収支（品目別）'!BC19="","",'⑤収支（品目別）'!BC19)</f>
        <v/>
      </c>
      <c r="BN19" s="209">
        <f t="shared" si="5"/>
        <v>0</v>
      </c>
      <c r="BP19" s="600"/>
      <c r="BQ19" s="728" t="s">
        <v>46</v>
      </c>
      <c r="BR19" s="728"/>
      <c r="BS19" s="729"/>
      <c r="BT19" s="208" t="str">
        <f t="shared" si="7"/>
        <v/>
      </c>
      <c r="BU19" s="208" t="str">
        <f t="shared" si="8"/>
        <v/>
      </c>
      <c r="BV19" s="208" t="e">
        <f t="shared" si="9"/>
        <v>#VALUE!</v>
      </c>
      <c r="BW19" s="208" t="str">
        <f>IF('⑤収支（品目別）'!BC19="","",'⑤収支（品目別）'!BC19)</f>
        <v/>
      </c>
      <c r="BX19" s="208" t="str">
        <f>IF('⑤収支（品目別）'!BN19="","",'⑤収支（品目別）'!BN19)</f>
        <v/>
      </c>
      <c r="BY19" s="209" t="e">
        <f t="shared" si="6"/>
        <v>#VALUE!</v>
      </c>
    </row>
    <row r="20" spans="2:77" ht="21.95" customHeight="1" x14ac:dyDescent="0.15">
      <c r="B20" s="600"/>
      <c r="C20" s="728" t="s">
        <v>47</v>
      </c>
      <c r="D20" s="728"/>
      <c r="E20" s="729"/>
      <c r="F20" s="208" t="str">
        <f>IF('⑤収支（品目別）'!F20="","",'⑤収支（品目別）'!F20)</f>
        <v/>
      </c>
      <c r="G20" s="208" t="str">
        <f>IF('⑤収支（品目別）'!Q20="","",'⑤収支（品目別）'!Q20)</f>
        <v/>
      </c>
      <c r="H20" s="208" t="str">
        <f>IF('⑤収支（品目別）'!AB20="","",'⑤収支（品目別）'!AB20)</f>
        <v/>
      </c>
      <c r="I20" s="208" t="str">
        <f>IF('⑤収支（品目別）'!AM20="","",'⑤収支（品目別）'!AM20)</f>
        <v/>
      </c>
      <c r="J20" s="208" t="str">
        <f>IF('⑤収支（品目別）'!AX20="","",'⑤収支（品目別）'!AX20)</f>
        <v/>
      </c>
      <c r="K20" s="209">
        <f t="shared" si="0"/>
        <v>0</v>
      </c>
      <c r="M20" s="600"/>
      <c r="N20" s="728" t="s">
        <v>47</v>
      </c>
      <c r="O20" s="728"/>
      <c r="P20" s="729"/>
      <c r="Q20" s="208" t="str">
        <f>IF('⑤収支（品目別）'!G20="","",'⑤収支（品目別）'!G20)</f>
        <v/>
      </c>
      <c r="R20" s="208" t="str">
        <f>IF('⑤収支（品目別）'!R20="","",'⑤収支（品目別）'!R20)</f>
        <v/>
      </c>
      <c r="S20" s="208" t="str">
        <f>IF('⑤収支（品目別）'!AC20="","",'⑤収支（品目別）'!AC20)</f>
        <v/>
      </c>
      <c r="T20" s="208" t="str">
        <f>IF('⑤収支（品目別）'!AN20="","",'⑤収支（品目別）'!AN20)</f>
        <v/>
      </c>
      <c r="U20" s="208" t="str">
        <f>IF('⑤収支（品目別）'!AY20="","",'⑤収支（品目別）'!AY20)</f>
        <v/>
      </c>
      <c r="V20" s="209">
        <f t="shared" si="1"/>
        <v>0</v>
      </c>
      <c r="X20" s="600"/>
      <c r="Y20" s="728" t="s">
        <v>47</v>
      </c>
      <c r="Z20" s="728"/>
      <c r="AA20" s="729"/>
      <c r="AB20" s="208" t="str">
        <f>IF('⑤収支（品目別）'!H20="","",'⑤収支（品目別）'!H20)</f>
        <v/>
      </c>
      <c r="AC20" s="208" t="str">
        <f>IF('⑤収支（品目別）'!S20="","",'⑤収支（品目別）'!S20)</f>
        <v/>
      </c>
      <c r="AD20" s="208" t="str">
        <f>IF('⑤収支（品目別）'!AD20="","",'⑤収支（品目別）'!AD20)</f>
        <v/>
      </c>
      <c r="AE20" s="208" t="str">
        <f>IF('⑤収支（品目別）'!AO20="","",'⑤収支（品目別）'!AO20)</f>
        <v/>
      </c>
      <c r="AF20" s="208" t="str">
        <f>IF('⑤収支（品目別）'!AZ20="","",'⑤収支（品目別）'!AZ20)</f>
        <v/>
      </c>
      <c r="AG20" s="209">
        <f t="shared" si="2"/>
        <v>0</v>
      </c>
      <c r="AI20" s="600"/>
      <c r="AJ20" s="728" t="s">
        <v>47</v>
      </c>
      <c r="AK20" s="728"/>
      <c r="AL20" s="729"/>
      <c r="AM20" s="208" t="str">
        <f>IF('⑤収支（品目別）'!I20="","",'⑤収支（品目別）'!I20)</f>
        <v/>
      </c>
      <c r="AN20" s="208" t="str">
        <f>IF('⑤収支（品目別）'!T20="","",'⑤収支（品目別）'!T20)</f>
        <v/>
      </c>
      <c r="AO20" s="208" t="str">
        <f>IF('⑤収支（品目別）'!AE20="","",'⑤収支（品目別）'!AE20)</f>
        <v/>
      </c>
      <c r="AP20" s="208" t="str">
        <f>IF('⑤収支（品目別）'!AP20="","",'⑤収支（品目別）'!AP20)</f>
        <v/>
      </c>
      <c r="AQ20" s="208" t="str">
        <f>IF('⑤収支（品目別）'!BA20="","",'⑤収支（品目別）'!BA20)</f>
        <v/>
      </c>
      <c r="AR20" s="209">
        <f t="shared" si="3"/>
        <v>0</v>
      </c>
      <c r="AT20" s="600"/>
      <c r="AU20" s="728" t="s">
        <v>47</v>
      </c>
      <c r="AV20" s="728"/>
      <c r="AW20" s="729"/>
      <c r="AX20" s="208" t="str">
        <f>IF('⑤収支（品目別）'!J20="","",'⑤収支（品目別）'!J20)</f>
        <v/>
      </c>
      <c r="AY20" s="208" t="str">
        <f>IF('⑤収支（品目別）'!U20="","",'⑤収支（品目別）'!U20)</f>
        <v/>
      </c>
      <c r="AZ20" s="208" t="str">
        <f>IF('⑤収支（品目別）'!AF20="","",'⑤収支（品目別）'!AF20)</f>
        <v/>
      </c>
      <c r="BA20" s="208" t="str">
        <f>IF('⑤収支（品目別）'!AQ20="","",'⑤収支（品目別）'!AQ20)</f>
        <v/>
      </c>
      <c r="BB20" s="208" t="str">
        <f>IF('⑤収支（品目別）'!BB20="","",'⑤収支（品目別）'!BB20)</f>
        <v/>
      </c>
      <c r="BC20" s="209">
        <f t="shared" si="4"/>
        <v>0</v>
      </c>
      <c r="BE20" s="600"/>
      <c r="BF20" s="728" t="s">
        <v>47</v>
      </c>
      <c r="BG20" s="728"/>
      <c r="BH20" s="729"/>
      <c r="BI20" s="208" t="str">
        <f>IF('⑤収支（品目別）'!K20="","",'⑤収支（品目別）'!K20)</f>
        <v/>
      </c>
      <c r="BJ20" s="208" t="str">
        <f>IF('⑤収支（品目別）'!V20="","",'⑤収支（品目別）'!V20)</f>
        <v/>
      </c>
      <c r="BK20" s="208" t="str">
        <f>IF('⑤収支（品目別）'!AG20="","",'⑤収支（品目別）'!AG20)</f>
        <v/>
      </c>
      <c r="BL20" s="208" t="str">
        <f>IF('⑤収支（品目別）'!AR20="","",'⑤収支（品目別）'!AR20)</f>
        <v/>
      </c>
      <c r="BM20" s="208" t="str">
        <f>IF('⑤収支（品目別）'!BC20="","",'⑤収支（品目別）'!BC20)</f>
        <v/>
      </c>
      <c r="BN20" s="209">
        <f t="shared" si="5"/>
        <v>0</v>
      </c>
      <c r="BP20" s="600"/>
      <c r="BQ20" s="728" t="s">
        <v>47</v>
      </c>
      <c r="BR20" s="728"/>
      <c r="BS20" s="729"/>
      <c r="BT20" s="208" t="str">
        <f t="shared" si="7"/>
        <v/>
      </c>
      <c r="BU20" s="208" t="str">
        <f t="shared" si="8"/>
        <v/>
      </c>
      <c r="BV20" s="208" t="e">
        <f t="shared" si="9"/>
        <v>#VALUE!</v>
      </c>
      <c r="BW20" s="208" t="str">
        <f>IF('⑤収支（品目別）'!BC20="","",'⑤収支（品目別）'!BC20)</f>
        <v/>
      </c>
      <c r="BX20" s="208" t="str">
        <f>IF('⑤収支（品目別）'!BN20="","",'⑤収支（品目別）'!BN20)</f>
        <v/>
      </c>
      <c r="BY20" s="209" t="e">
        <f t="shared" si="6"/>
        <v>#VALUE!</v>
      </c>
    </row>
    <row r="21" spans="2:77" ht="21.95" customHeight="1" x14ac:dyDescent="0.15">
      <c r="B21" s="600"/>
      <c r="C21" s="728" t="s">
        <v>48</v>
      </c>
      <c r="D21" s="728"/>
      <c r="E21" s="729"/>
      <c r="F21" s="208" t="str">
        <f>IF('⑤収支（品目別）'!F21="","",'⑤収支（品目別）'!F21)</f>
        <v/>
      </c>
      <c r="G21" s="208" t="str">
        <f>IF('⑤収支（品目別）'!Q21="","",'⑤収支（品目別）'!Q21)</f>
        <v/>
      </c>
      <c r="H21" s="208" t="str">
        <f>IF('⑤収支（品目別）'!AB21="","",'⑤収支（品目別）'!AB21)</f>
        <v/>
      </c>
      <c r="I21" s="208" t="str">
        <f>IF('⑤収支（品目別）'!AM21="","",'⑤収支（品目別）'!AM21)</f>
        <v/>
      </c>
      <c r="J21" s="208" t="str">
        <f>IF('⑤収支（品目別）'!AX21="","",'⑤収支（品目別）'!AX21)</f>
        <v/>
      </c>
      <c r="K21" s="209">
        <f t="shared" si="0"/>
        <v>0</v>
      </c>
      <c r="M21" s="600"/>
      <c r="N21" s="728" t="s">
        <v>48</v>
      </c>
      <c r="O21" s="728"/>
      <c r="P21" s="729"/>
      <c r="Q21" s="208" t="str">
        <f>IF('⑤収支（品目別）'!G21="","",'⑤収支（品目別）'!G21)</f>
        <v/>
      </c>
      <c r="R21" s="208" t="str">
        <f>IF('⑤収支（品目別）'!R21="","",'⑤収支（品目別）'!R21)</f>
        <v/>
      </c>
      <c r="S21" s="208" t="str">
        <f>IF('⑤収支（品目別）'!AC21="","",'⑤収支（品目別）'!AC21)</f>
        <v/>
      </c>
      <c r="T21" s="208" t="str">
        <f>IF('⑤収支（品目別）'!AN21="","",'⑤収支（品目別）'!AN21)</f>
        <v/>
      </c>
      <c r="U21" s="208" t="str">
        <f>IF('⑤収支（品目別）'!AY21="","",'⑤収支（品目別）'!AY21)</f>
        <v/>
      </c>
      <c r="V21" s="209">
        <f t="shared" si="1"/>
        <v>0</v>
      </c>
      <c r="X21" s="600"/>
      <c r="Y21" s="728" t="s">
        <v>48</v>
      </c>
      <c r="Z21" s="728"/>
      <c r="AA21" s="729"/>
      <c r="AB21" s="208" t="str">
        <f>IF('⑤収支（品目別）'!H21="","",'⑤収支（品目別）'!H21)</f>
        <v/>
      </c>
      <c r="AC21" s="208" t="str">
        <f>IF('⑤収支（品目別）'!S21="","",'⑤収支（品目別）'!S21)</f>
        <v/>
      </c>
      <c r="AD21" s="208" t="str">
        <f>IF('⑤収支（品目別）'!AD21="","",'⑤収支（品目別）'!AD21)</f>
        <v/>
      </c>
      <c r="AE21" s="208" t="str">
        <f>IF('⑤収支（品目別）'!AO21="","",'⑤収支（品目別）'!AO21)</f>
        <v/>
      </c>
      <c r="AF21" s="208" t="str">
        <f>IF('⑤収支（品目別）'!AZ21="","",'⑤収支（品目別）'!AZ21)</f>
        <v/>
      </c>
      <c r="AG21" s="209">
        <f t="shared" si="2"/>
        <v>0</v>
      </c>
      <c r="AI21" s="600"/>
      <c r="AJ21" s="728" t="s">
        <v>48</v>
      </c>
      <c r="AK21" s="728"/>
      <c r="AL21" s="729"/>
      <c r="AM21" s="208" t="str">
        <f>IF('⑤収支（品目別）'!I21="","",'⑤収支（品目別）'!I21)</f>
        <v/>
      </c>
      <c r="AN21" s="208" t="str">
        <f>IF('⑤収支（品目別）'!T21="","",'⑤収支（品目別）'!T21)</f>
        <v/>
      </c>
      <c r="AO21" s="208" t="str">
        <f>IF('⑤収支（品目別）'!AE21="","",'⑤収支（品目別）'!AE21)</f>
        <v/>
      </c>
      <c r="AP21" s="208" t="str">
        <f>IF('⑤収支（品目別）'!AP21="","",'⑤収支（品目別）'!AP21)</f>
        <v/>
      </c>
      <c r="AQ21" s="208" t="str">
        <f>IF('⑤収支（品目別）'!BA21="","",'⑤収支（品目別）'!BA21)</f>
        <v/>
      </c>
      <c r="AR21" s="209">
        <f t="shared" si="3"/>
        <v>0</v>
      </c>
      <c r="AT21" s="600"/>
      <c r="AU21" s="728" t="s">
        <v>48</v>
      </c>
      <c r="AV21" s="728"/>
      <c r="AW21" s="729"/>
      <c r="AX21" s="208" t="str">
        <f>IF('⑤収支（品目別）'!J21="","",'⑤収支（品目別）'!J21)</f>
        <v/>
      </c>
      <c r="AY21" s="208" t="str">
        <f>IF('⑤収支（品目別）'!U21="","",'⑤収支（品目別）'!U21)</f>
        <v/>
      </c>
      <c r="AZ21" s="208" t="str">
        <f>IF('⑤収支（品目別）'!AF21="","",'⑤収支（品目別）'!AF21)</f>
        <v/>
      </c>
      <c r="BA21" s="208" t="str">
        <f>IF('⑤収支（品目別）'!AQ21="","",'⑤収支（品目別）'!AQ21)</f>
        <v/>
      </c>
      <c r="BB21" s="208" t="str">
        <f>IF('⑤収支（品目別）'!BB21="","",'⑤収支（品目別）'!BB21)</f>
        <v/>
      </c>
      <c r="BC21" s="209">
        <f t="shared" si="4"/>
        <v>0</v>
      </c>
      <c r="BE21" s="600"/>
      <c r="BF21" s="728" t="s">
        <v>48</v>
      </c>
      <c r="BG21" s="728"/>
      <c r="BH21" s="729"/>
      <c r="BI21" s="208" t="str">
        <f>IF('⑤収支（品目別）'!K21="","",'⑤収支（品目別）'!K21)</f>
        <v/>
      </c>
      <c r="BJ21" s="208" t="str">
        <f>IF('⑤収支（品目別）'!V21="","",'⑤収支（品目別）'!V21)</f>
        <v/>
      </c>
      <c r="BK21" s="208" t="str">
        <f>IF('⑤収支（品目別）'!AG21="","",'⑤収支（品目別）'!AG21)</f>
        <v/>
      </c>
      <c r="BL21" s="208" t="str">
        <f>IF('⑤収支（品目別）'!AR21="","",'⑤収支（品目別）'!AR21)</f>
        <v/>
      </c>
      <c r="BM21" s="208" t="str">
        <f>IF('⑤収支（品目別）'!BC21="","",'⑤収支（品目別）'!BC21)</f>
        <v/>
      </c>
      <c r="BN21" s="209">
        <f t="shared" si="5"/>
        <v>0</v>
      </c>
      <c r="BP21" s="600"/>
      <c r="BQ21" s="728" t="s">
        <v>48</v>
      </c>
      <c r="BR21" s="728"/>
      <c r="BS21" s="729"/>
      <c r="BT21" s="208" t="str">
        <f t="shared" si="7"/>
        <v/>
      </c>
      <c r="BU21" s="208" t="str">
        <f t="shared" si="8"/>
        <v/>
      </c>
      <c r="BV21" s="208" t="e">
        <f t="shared" si="9"/>
        <v>#VALUE!</v>
      </c>
      <c r="BW21" s="208" t="str">
        <f>IF('⑤収支（品目別）'!BC21="","",'⑤収支（品目別）'!BC21)</f>
        <v/>
      </c>
      <c r="BX21" s="208" t="str">
        <f>IF('⑤収支（品目別）'!BN21="","",'⑤収支（品目別）'!BN21)</f>
        <v/>
      </c>
      <c r="BY21" s="209" t="e">
        <f t="shared" si="6"/>
        <v>#VALUE!</v>
      </c>
    </row>
    <row r="22" spans="2:77" ht="21.95" customHeight="1" x14ac:dyDescent="0.15">
      <c r="B22" s="600"/>
      <c r="C22" s="728" t="s">
        <v>49</v>
      </c>
      <c r="D22" s="728"/>
      <c r="E22" s="729"/>
      <c r="F22" s="208" t="str">
        <f>IF('⑤収支（品目別）'!F22="","",'⑤収支（品目別）'!F22)</f>
        <v/>
      </c>
      <c r="G22" s="208" t="str">
        <f>IF('⑤収支（品目別）'!Q22="","",'⑤収支（品目別）'!Q22)</f>
        <v/>
      </c>
      <c r="H22" s="208" t="str">
        <f>IF('⑤収支（品目別）'!AB22="","",'⑤収支（品目別）'!AB22)</f>
        <v/>
      </c>
      <c r="I22" s="208" t="str">
        <f>IF('⑤収支（品目別）'!AM22="","",'⑤収支（品目別）'!AM22)</f>
        <v/>
      </c>
      <c r="J22" s="208" t="str">
        <f>IF('⑤収支（品目別）'!AX22="","",'⑤収支（品目別）'!AX22)</f>
        <v/>
      </c>
      <c r="K22" s="209">
        <f t="shared" si="0"/>
        <v>0</v>
      </c>
      <c r="M22" s="600"/>
      <c r="N22" s="728" t="s">
        <v>49</v>
      </c>
      <c r="O22" s="728"/>
      <c r="P22" s="729"/>
      <c r="Q22" s="208" t="str">
        <f>IF('⑤収支（品目別）'!G22="","",'⑤収支（品目別）'!G22)</f>
        <v/>
      </c>
      <c r="R22" s="208" t="str">
        <f>IF('⑤収支（品目別）'!R22="","",'⑤収支（品目別）'!R22)</f>
        <v/>
      </c>
      <c r="S22" s="208" t="str">
        <f>IF('⑤収支（品目別）'!AC22="","",'⑤収支（品目別）'!AC22)</f>
        <v/>
      </c>
      <c r="T22" s="208" t="str">
        <f>IF('⑤収支（品目別）'!AN22="","",'⑤収支（品目別）'!AN22)</f>
        <v/>
      </c>
      <c r="U22" s="208" t="str">
        <f>IF('⑤収支（品目別）'!AY22="","",'⑤収支（品目別）'!AY22)</f>
        <v/>
      </c>
      <c r="V22" s="209">
        <f t="shared" si="1"/>
        <v>0</v>
      </c>
      <c r="X22" s="600"/>
      <c r="Y22" s="728" t="s">
        <v>49</v>
      </c>
      <c r="Z22" s="728"/>
      <c r="AA22" s="729"/>
      <c r="AB22" s="208" t="str">
        <f>IF('⑤収支（品目別）'!H22="","",'⑤収支（品目別）'!H22)</f>
        <v/>
      </c>
      <c r="AC22" s="208" t="str">
        <f>IF('⑤収支（品目別）'!S22="","",'⑤収支（品目別）'!S22)</f>
        <v/>
      </c>
      <c r="AD22" s="208" t="str">
        <f>IF('⑤収支（品目別）'!AD22="","",'⑤収支（品目別）'!AD22)</f>
        <v/>
      </c>
      <c r="AE22" s="208" t="str">
        <f>IF('⑤収支（品目別）'!AO22="","",'⑤収支（品目別）'!AO22)</f>
        <v/>
      </c>
      <c r="AF22" s="208" t="str">
        <f>IF('⑤収支（品目別）'!AZ22="","",'⑤収支（品目別）'!AZ22)</f>
        <v/>
      </c>
      <c r="AG22" s="209">
        <f t="shared" si="2"/>
        <v>0</v>
      </c>
      <c r="AI22" s="600"/>
      <c r="AJ22" s="728" t="s">
        <v>49</v>
      </c>
      <c r="AK22" s="728"/>
      <c r="AL22" s="729"/>
      <c r="AM22" s="208" t="str">
        <f>IF('⑤収支（品目別）'!I22="","",'⑤収支（品目別）'!I22)</f>
        <v/>
      </c>
      <c r="AN22" s="208" t="str">
        <f>IF('⑤収支（品目別）'!T22="","",'⑤収支（品目別）'!T22)</f>
        <v/>
      </c>
      <c r="AO22" s="208" t="str">
        <f>IF('⑤収支（品目別）'!AE22="","",'⑤収支（品目別）'!AE22)</f>
        <v/>
      </c>
      <c r="AP22" s="208" t="str">
        <f>IF('⑤収支（品目別）'!AP22="","",'⑤収支（品目別）'!AP22)</f>
        <v/>
      </c>
      <c r="AQ22" s="208" t="str">
        <f>IF('⑤収支（品目別）'!BA22="","",'⑤収支（品目別）'!BA22)</f>
        <v/>
      </c>
      <c r="AR22" s="209">
        <f t="shared" si="3"/>
        <v>0</v>
      </c>
      <c r="AT22" s="600"/>
      <c r="AU22" s="728" t="s">
        <v>49</v>
      </c>
      <c r="AV22" s="728"/>
      <c r="AW22" s="729"/>
      <c r="AX22" s="208" t="str">
        <f>IF('⑤収支（品目別）'!J22="","",'⑤収支（品目別）'!J22)</f>
        <v/>
      </c>
      <c r="AY22" s="208" t="str">
        <f>IF('⑤収支（品目別）'!U22="","",'⑤収支（品目別）'!U22)</f>
        <v/>
      </c>
      <c r="AZ22" s="208" t="str">
        <f>IF('⑤収支（品目別）'!AF22="","",'⑤収支（品目別）'!AF22)</f>
        <v/>
      </c>
      <c r="BA22" s="208" t="str">
        <f>IF('⑤収支（品目別）'!AQ22="","",'⑤収支（品目別）'!AQ22)</f>
        <v/>
      </c>
      <c r="BB22" s="208" t="str">
        <f>IF('⑤収支（品目別）'!BB22="","",'⑤収支（品目別）'!BB22)</f>
        <v/>
      </c>
      <c r="BC22" s="209">
        <f t="shared" si="4"/>
        <v>0</v>
      </c>
      <c r="BE22" s="600"/>
      <c r="BF22" s="728" t="s">
        <v>49</v>
      </c>
      <c r="BG22" s="728"/>
      <c r="BH22" s="729"/>
      <c r="BI22" s="208" t="str">
        <f>IF('⑤収支（品目別）'!K22="","",'⑤収支（品目別）'!K22)</f>
        <v/>
      </c>
      <c r="BJ22" s="208" t="str">
        <f>IF('⑤収支（品目別）'!V22="","",'⑤収支（品目別）'!V22)</f>
        <v/>
      </c>
      <c r="BK22" s="208" t="str">
        <f>IF('⑤収支（品目別）'!AG22="","",'⑤収支（品目別）'!AG22)</f>
        <v/>
      </c>
      <c r="BL22" s="208" t="str">
        <f>IF('⑤収支（品目別）'!AR22="","",'⑤収支（品目別）'!AR22)</f>
        <v/>
      </c>
      <c r="BM22" s="208" t="str">
        <f>IF('⑤収支（品目別）'!BC22="","",'⑤収支（品目別）'!BC22)</f>
        <v/>
      </c>
      <c r="BN22" s="209">
        <f t="shared" si="5"/>
        <v>0</v>
      </c>
      <c r="BP22" s="600"/>
      <c r="BQ22" s="728" t="s">
        <v>49</v>
      </c>
      <c r="BR22" s="728"/>
      <c r="BS22" s="729"/>
      <c r="BT22" s="208" t="str">
        <f t="shared" si="7"/>
        <v/>
      </c>
      <c r="BU22" s="208" t="str">
        <f t="shared" si="8"/>
        <v/>
      </c>
      <c r="BV22" s="208" t="e">
        <f t="shared" si="9"/>
        <v>#VALUE!</v>
      </c>
      <c r="BW22" s="208" t="str">
        <f>IF('⑤収支（品目別）'!BC22="","",'⑤収支（品目別）'!BC22)</f>
        <v/>
      </c>
      <c r="BX22" s="208" t="str">
        <f>IF('⑤収支（品目別）'!BN22="","",'⑤収支（品目別）'!BN22)</f>
        <v/>
      </c>
      <c r="BY22" s="209" t="e">
        <f t="shared" si="6"/>
        <v>#VALUE!</v>
      </c>
    </row>
    <row r="23" spans="2:77" ht="21.95" customHeight="1" x14ac:dyDescent="0.15">
      <c r="B23" s="600"/>
      <c r="C23" s="745" t="s">
        <v>50</v>
      </c>
      <c r="D23" s="746"/>
      <c r="E23" s="746"/>
      <c r="F23" s="208" t="str">
        <f>IF(F6="","",SUM(F24:F27))</f>
        <v/>
      </c>
      <c r="G23" s="208" t="str">
        <f>IF(G6="","",SUM(G24:G27))</f>
        <v/>
      </c>
      <c r="H23" s="208" t="str">
        <f>IF(H6="","",SUM(H24:H27))</f>
        <v/>
      </c>
      <c r="I23" s="208" t="str">
        <f>IF(I6="","",SUM(I24:I27))</f>
        <v/>
      </c>
      <c r="J23" s="208" t="str">
        <f>IF(J6="","",SUM(J24:J27))</f>
        <v/>
      </c>
      <c r="K23" s="209">
        <f>SUM(F23:J23)</f>
        <v>0</v>
      </c>
      <c r="M23" s="600"/>
      <c r="N23" s="745" t="s">
        <v>50</v>
      </c>
      <c r="O23" s="746"/>
      <c r="P23" s="746"/>
      <c r="Q23" s="208" t="str">
        <f>IF(Q6="","",SUM(Q24:Q27))</f>
        <v/>
      </c>
      <c r="R23" s="208" t="str">
        <f>IF(R6="","",SUM(R24:R27))</f>
        <v/>
      </c>
      <c r="S23" s="208" t="str">
        <f>IF(S6="","",SUM(S24:S27))</f>
        <v/>
      </c>
      <c r="T23" s="208" t="str">
        <f>IF(T6="","",SUM(T24:T27))</f>
        <v/>
      </c>
      <c r="U23" s="208" t="str">
        <f>IF(U6="","",SUM(U24:U27))</f>
        <v/>
      </c>
      <c r="V23" s="209">
        <f t="shared" si="1"/>
        <v>0</v>
      </c>
      <c r="X23" s="600"/>
      <c r="Y23" s="745" t="s">
        <v>50</v>
      </c>
      <c r="Z23" s="746"/>
      <c r="AA23" s="746"/>
      <c r="AB23" s="208" t="str">
        <f>IF(AB6="","",SUM(AB24:AB27))</f>
        <v/>
      </c>
      <c r="AC23" s="208" t="str">
        <f>IF(AC6="","",SUM(AC24:AC27))</f>
        <v/>
      </c>
      <c r="AD23" s="208" t="str">
        <f>IF(AD6="","",SUM(AD24:AD27))</f>
        <v/>
      </c>
      <c r="AE23" s="208" t="str">
        <f>IF(AE6="","",SUM(AE24:AE27))</f>
        <v/>
      </c>
      <c r="AF23" s="208" t="str">
        <f>IF(AF6="","",SUM(AF24:AF27))</f>
        <v/>
      </c>
      <c r="AG23" s="209">
        <f t="shared" si="2"/>
        <v>0</v>
      </c>
      <c r="AI23" s="600"/>
      <c r="AJ23" s="745" t="s">
        <v>50</v>
      </c>
      <c r="AK23" s="746"/>
      <c r="AL23" s="746"/>
      <c r="AM23" s="208" t="str">
        <f>IF(AM6="","",SUM(AM24:AM27))</f>
        <v/>
      </c>
      <c r="AN23" s="208" t="str">
        <f>IF(AN6="","",SUM(AN24:AN27))</f>
        <v/>
      </c>
      <c r="AO23" s="208" t="str">
        <f>IF(AO6="","",SUM(AO24:AO27))</f>
        <v/>
      </c>
      <c r="AP23" s="208" t="str">
        <f>IF(AP6="","",SUM(AP24:AP27))</f>
        <v/>
      </c>
      <c r="AQ23" s="208" t="str">
        <f>IF(AQ6="","",SUM(AQ24:AQ27))</f>
        <v/>
      </c>
      <c r="AR23" s="209">
        <f t="shared" si="3"/>
        <v>0</v>
      </c>
      <c r="AT23" s="600"/>
      <c r="AU23" s="745" t="s">
        <v>50</v>
      </c>
      <c r="AV23" s="746"/>
      <c r="AW23" s="746"/>
      <c r="AX23" s="208" t="str">
        <f>IF(AX6="","",SUM(AX24:AX27))</f>
        <v/>
      </c>
      <c r="AY23" s="208" t="str">
        <f>IF(AY6="","",SUM(AY24:AY27))</f>
        <v/>
      </c>
      <c r="AZ23" s="208" t="str">
        <f>IF(AZ6="","",SUM(AZ24:AZ27))</f>
        <v/>
      </c>
      <c r="BA23" s="208" t="str">
        <f>IF(BA6="","",SUM(BA24:BA27))</f>
        <v/>
      </c>
      <c r="BB23" s="208" t="str">
        <f>IF(BB6="","",SUM(BB24:BB27))</f>
        <v/>
      </c>
      <c r="BC23" s="209">
        <f t="shared" si="4"/>
        <v>0</v>
      </c>
      <c r="BE23" s="600"/>
      <c r="BF23" s="745" t="s">
        <v>50</v>
      </c>
      <c r="BG23" s="746"/>
      <c r="BH23" s="746"/>
      <c r="BI23" s="208" t="str">
        <f>IF(BI6="","",SUM(BI24:BI27))</f>
        <v/>
      </c>
      <c r="BJ23" s="208" t="str">
        <f>IF(BJ6="","",SUM(BJ24:BJ27))</f>
        <v/>
      </c>
      <c r="BK23" s="208" t="str">
        <f>IF(BK6="","",SUM(BK24:BK27))</f>
        <v/>
      </c>
      <c r="BL23" s="208" t="str">
        <f>IF(BL6="","",SUM(BL24:BL27))</f>
        <v/>
      </c>
      <c r="BM23" s="208" t="str">
        <f>IF(BM6="","",SUM(BM24:BM27))</f>
        <v/>
      </c>
      <c r="BN23" s="209">
        <f t="shared" si="5"/>
        <v>0</v>
      </c>
      <c r="BP23" s="600"/>
      <c r="BQ23" s="745" t="s">
        <v>50</v>
      </c>
      <c r="BR23" s="746"/>
      <c r="BS23" s="746"/>
      <c r="BT23" s="208" t="str">
        <f>IF(BT6="","",SUM(BT24:BT27))</f>
        <v/>
      </c>
      <c r="BU23" s="208" t="str">
        <f>IF(BU6="","",SUM(BU24:BU27))</f>
        <v/>
      </c>
      <c r="BV23" s="208" t="str">
        <f>IF(BV6="","",SUM(BV24:BV27))</f>
        <v/>
      </c>
      <c r="BW23" s="208" t="str">
        <f>IF(BW6="","",SUM(BW24:BW27))</f>
        <v/>
      </c>
      <c r="BX23" s="208" t="str">
        <f>IF(BX6="","",SUM(BX24:BX27))</f>
        <v/>
      </c>
      <c r="BY23" s="209">
        <f t="shared" si="6"/>
        <v>0</v>
      </c>
    </row>
    <row r="24" spans="2:77" ht="21.95" customHeight="1" x14ac:dyDescent="0.15">
      <c r="B24" s="600"/>
      <c r="C24" s="747"/>
      <c r="D24" s="743" t="s">
        <v>51</v>
      </c>
      <c r="E24" s="744"/>
      <c r="F24" s="241" t="str">
        <f>IF('⑤収支（品目別）'!F24="","",'⑤収支（品目別）'!F24)</f>
        <v/>
      </c>
      <c r="G24" s="241" t="str">
        <f>IF('⑤収支（品目別）'!Q24="","",'⑤収支（品目別）'!Q24)</f>
        <v/>
      </c>
      <c r="H24" s="241" t="str">
        <f>IF('⑤収支（品目別）'!AB24="","",'⑤収支（品目別）'!AB24)</f>
        <v/>
      </c>
      <c r="I24" s="241" t="str">
        <f>IF('⑤収支（品目別）'!AM24="","",'⑤収支（品目別）'!AM24)</f>
        <v/>
      </c>
      <c r="J24" s="241" t="str">
        <f>IF('⑤収支（品目別）'!AX24="","",'⑤収支（品目別）'!AX24)</f>
        <v/>
      </c>
      <c r="K24" s="242">
        <f t="shared" ref="K24:K30" si="10">SUM(F24:J24)</f>
        <v>0</v>
      </c>
      <c r="M24" s="600"/>
      <c r="N24" s="747"/>
      <c r="O24" s="743" t="s">
        <v>51</v>
      </c>
      <c r="P24" s="744"/>
      <c r="Q24" s="241" t="str">
        <f>IF('⑤収支（品目別）'!G24="","",'⑤収支（品目別）'!G24)</f>
        <v/>
      </c>
      <c r="R24" s="241" t="str">
        <f>IF('⑤収支（品目別）'!R24="","",'⑤収支（品目別）'!R24)</f>
        <v/>
      </c>
      <c r="S24" s="241" t="str">
        <f>IF('⑤収支（品目別）'!AC24="","",'⑤収支（品目別）'!AC24)</f>
        <v/>
      </c>
      <c r="T24" s="241" t="str">
        <f>IF('⑤収支（品目別）'!AN24="","",'⑤収支（品目別）'!AN24)</f>
        <v/>
      </c>
      <c r="U24" s="241" t="str">
        <f>IF('⑤収支（品目別）'!AY24="","",'⑤収支（品目別）'!AY24)</f>
        <v/>
      </c>
      <c r="V24" s="242">
        <f t="shared" si="1"/>
        <v>0</v>
      </c>
      <c r="X24" s="600"/>
      <c r="Y24" s="747"/>
      <c r="Z24" s="743" t="s">
        <v>51</v>
      </c>
      <c r="AA24" s="744"/>
      <c r="AB24" s="241" t="str">
        <f>IF('⑤収支（品目別）'!H24="","",'⑤収支（品目別）'!H24)</f>
        <v/>
      </c>
      <c r="AC24" s="241" t="str">
        <f>IF('⑤収支（品目別）'!S24="","",'⑤収支（品目別）'!S24)</f>
        <v/>
      </c>
      <c r="AD24" s="241" t="str">
        <f>IF('⑤収支（品目別）'!AD24="","",'⑤収支（品目別）'!AD24)</f>
        <v/>
      </c>
      <c r="AE24" s="241" t="str">
        <f>IF('⑤収支（品目別）'!AO24="","",'⑤収支（品目別）'!AO24)</f>
        <v/>
      </c>
      <c r="AF24" s="241" t="str">
        <f>IF('⑤収支（品目別）'!AZ24="","",'⑤収支（品目別）'!AZ24)</f>
        <v/>
      </c>
      <c r="AG24" s="242">
        <f t="shared" si="2"/>
        <v>0</v>
      </c>
      <c r="AI24" s="600"/>
      <c r="AJ24" s="747"/>
      <c r="AK24" s="743" t="s">
        <v>51</v>
      </c>
      <c r="AL24" s="744"/>
      <c r="AM24" s="241" t="str">
        <f>IF('⑤収支（品目別）'!I24="","",'⑤収支（品目別）'!I24)</f>
        <v/>
      </c>
      <c r="AN24" s="241" t="str">
        <f>IF('⑤収支（品目別）'!T24="","",'⑤収支（品目別）'!T24)</f>
        <v/>
      </c>
      <c r="AO24" s="241" t="str">
        <f>IF('⑤収支（品目別）'!AE24="","",'⑤収支（品目別）'!AE24)</f>
        <v/>
      </c>
      <c r="AP24" s="241" t="str">
        <f>IF('⑤収支（品目別）'!AP24="","",'⑤収支（品目別）'!AP24)</f>
        <v/>
      </c>
      <c r="AQ24" s="241" t="str">
        <f>IF('⑤収支（品目別）'!BA24="","",'⑤収支（品目別）'!BA24)</f>
        <v/>
      </c>
      <c r="AR24" s="242">
        <f t="shared" si="3"/>
        <v>0</v>
      </c>
      <c r="AT24" s="600"/>
      <c r="AU24" s="747"/>
      <c r="AV24" s="743" t="s">
        <v>51</v>
      </c>
      <c r="AW24" s="744"/>
      <c r="AX24" s="241" t="str">
        <f>IF('⑤収支（品目別）'!J24="","",'⑤収支（品目別）'!J24)</f>
        <v/>
      </c>
      <c r="AY24" s="241" t="str">
        <f>IF('⑤収支（品目別）'!U24="","",'⑤収支（品目別）'!U24)</f>
        <v/>
      </c>
      <c r="AZ24" s="241" t="str">
        <f>IF('⑤収支（品目別）'!AF24="","",'⑤収支（品目別）'!AF24)</f>
        <v/>
      </c>
      <c r="BA24" s="241" t="str">
        <f>IF('⑤収支（品目別）'!AQ24="","",'⑤収支（品目別）'!AQ24)</f>
        <v/>
      </c>
      <c r="BB24" s="241" t="str">
        <f>IF('⑤収支（品目別）'!BB24="","",'⑤収支（品目別）'!BB24)</f>
        <v/>
      </c>
      <c r="BC24" s="242">
        <f t="shared" si="4"/>
        <v>0</v>
      </c>
      <c r="BE24" s="600"/>
      <c r="BF24" s="747"/>
      <c r="BG24" s="743" t="s">
        <v>51</v>
      </c>
      <c r="BH24" s="744"/>
      <c r="BI24" s="241" t="str">
        <f>IF('⑤収支（品目別）'!K24="","",'⑤収支（品目別）'!K24)</f>
        <v/>
      </c>
      <c r="BJ24" s="241" t="str">
        <f>IF('⑤収支（品目別）'!V24="","",'⑤収支（品目別）'!V24)</f>
        <v/>
      </c>
      <c r="BK24" s="241" t="str">
        <f>IF('⑤収支（品目別）'!AG24="","",'⑤収支（品目別）'!AG24)</f>
        <v/>
      </c>
      <c r="BL24" s="241" t="str">
        <f>IF('⑤収支（品目別）'!AR24="","",'⑤収支（品目別）'!AR24)</f>
        <v/>
      </c>
      <c r="BM24" s="241" t="str">
        <f>IF('⑤収支（品目別）'!BC24="","",'⑤収支（品目別）'!BC24)</f>
        <v/>
      </c>
      <c r="BN24" s="242">
        <f t="shared" si="5"/>
        <v>0</v>
      </c>
      <c r="BP24" s="600"/>
      <c r="BQ24" s="747"/>
      <c r="BR24" s="743" t="s">
        <v>51</v>
      </c>
      <c r="BS24" s="744"/>
      <c r="BT24" s="241" t="str">
        <f>BI24</f>
        <v/>
      </c>
      <c r="BU24" s="241" t="str">
        <f>IF('⑤収支（品目別）'!AG24="","",'⑤収支（品目別）'!AG24)</f>
        <v/>
      </c>
      <c r="BV24" s="241" t="str">
        <f>IF('⑤収支（品目別）'!AR24="","",'⑤収支（品目別）'!AR24)</f>
        <v/>
      </c>
      <c r="BW24" s="241" t="str">
        <f>IF('⑤収支（品目別）'!BC24="","",'⑤収支（品目別）'!BC24)</f>
        <v/>
      </c>
      <c r="BX24" s="241" t="str">
        <f>IF('⑤収支（品目別）'!BN24="","",'⑤収支（品目別）'!BN24)</f>
        <v/>
      </c>
      <c r="BY24" s="242">
        <f t="shared" si="6"/>
        <v>0</v>
      </c>
    </row>
    <row r="25" spans="2:77" ht="21.95" customHeight="1" x14ac:dyDescent="0.15">
      <c r="B25" s="600"/>
      <c r="C25" s="748"/>
      <c r="D25" s="743" t="s">
        <v>52</v>
      </c>
      <c r="E25" s="744"/>
      <c r="F25" s="241" t="str">
        <f>IF('⑤収支（品目別）'!F25="","",'⑤収支（品目別）'!F25)</f>
        <v/>
      </c>
      <c r="G25" s="241" t="str">
        <f>IF('⑤収支（品目別）'!Q25="","",'⑤収支（品目別）'!Q25)</f>
        <v/>
      </c>
      <c r="H25" s="241" t="str">
        <f>IF('⑤収支（品目別）'!AB25="","",'⑤収支（品目別）'!AB25)</f>
        <v/>
      </c>
      <c r="I25" s="241" t="str">
        <f>IF('⑤収支（品目別）'!AM25="","",'⑤収支（品目別）'!AM25)</f>
        <v/>
      </c>
      <c r="J25" s="241" t="str">
        <f>IF('⑤収支（品目別）'!AX25="","",'⑤収支（品目別）'!AX25)</f>
        <v/>
      </c>
      <c r="K25" s="242">
        <f t="shared" si="10"/>
        <v>0</v>
      </c>
      <c r="M25" s="600"/>
      <c r="N25" s="748"/>
      <c r="O25" s="743" t="s">
        <v>52</v>
      </c>
      <c r="P25" s="744"/>
      <c r="Q25" s="241" t="str">
        <f>IF('⑤収支（品目別）'!G25="","",'⑤収支（品目別）'!G25)</f>
        <v/>
      </c>
      <c r="R25" s="241" t="str">
        <f>IF('⑤収支（品目別）'!R25="","",'⑤収支（品目別）'!R25)</f>
        <v/>
      </c>
      <c r="S25" s="241" t="str">
        <f>IF('⑤収支（品目別）'!AC25="","",'⑤収支（品目別）'!AC25)</f>
        <v/>
      </c>
      <c r="T25" s="241" t="str">
        <f>IF('⑤収支（品目別）'!AN25="","",'⑤収支（品目別）'!AN25)</f>
        <v/>
      </c>
      <c r="U25" s="241" t="str">
        <f>IF('⑤収支（品目別）'!AY25="","",'⑤収支（品目別）'!AY25)</f>
        <v/>
      </c>
      <c r="V25" s="242">
        <f t="shared" si="1"/>
        <v>0</v>
      </c>
      <c r="X25" s="600"/>
      <c r="Y25" s="748"/>
      <c r="Z25" s="743" t="s">
        <v>52</v>
      </c>
      <c r="AA25" s="744"/>
      <c r="AB25" s="241" t="str">
        <f>IF('⑤収支（品目別）'!H25="","",'⑤収支（品目別）'!H25)</f>
        <v/>
      </c>
      <c r="AC25" s="241" t="str">
        <f>IF('⑤収支（品目別）'!S25="","",'⑤収支（品目別）'!S25)</f>
        <v/>
      </c>
      <c r="AD25" s="241" t="str">
        <f>IF('⑤収支（品目別）'!AD25="","",'⑤収支（品目別）'!AD25)</f>
        <v/>
      </c>
      <c r="AE25" s="241" t="str">
        <f>IF('⑤収支（品目別）'!AO25="","",'⑤収支（品目別）'!AO25)</f>
        <v/>
      </c>
      <c r="AF25" s="241" t="str">
        <f>IF('⑤収支（品目別）'!AZ25="","",'⑤収支（品目別）'!AZ25)</f>
        <v/>
      </c>
      <c r="AG25" s="242">
        <f t="shared" si="2"/>
        <v>0</v>
      </c>
      <c r="AI25" s="600"/>
      <c r="AJ25" s="748"/>
      <c r="AK25" s="743" t="s">
        <v>52</v>
      </c>
      <c r="AL25" s="744"/>
      <c r="AM25" s="241" t="str">
        <f>IF('⑤収支（品目別）'!I25="","",'⑤収支（品目別）'!I25)</f>
        <v/>
      </c>
      <c r="AN25" s="241" t="str">
        <f>IF('⑤収支（品目別）'!T25="","",'⑤収支（品目別）'!T25)</f>
        <v/>
      </c>
      <c r="AO25" s="241" t="str">
        <f>IF('⑤収支（品目別）'!AE25="","",'⑤収支（品目別）'!AE25)</f>
        <v/>
      </c>
      <c r="AP25" s="241" t="str">
        <f>IF('⑤収支（品目別）'!AP25="","",'⑤収支（品目別）'!AP25)</f>
        <v/>
      </c>
      <c r="AQ25" s="241" t="str">
        <f>IF('⑤収支（品目別）'!BA25="","",'⑤収支（品目別）'!BA25)</f>
        <v/>
      </c>
      <c r="AR25" s="242">
        <f t="shared" si="3"/>
        <v>0</v>
      </c>
      <c r="AT25" s="600"/>
      <c r="AU25" s="748"/>
      <c r="AV25" s="743" t="s">
        <v>52</v>
      </c>
      <c r="AW25" s="744"/>
      <c r="AX25" s="241" t="str">
        <f>IF('⑤収支（品目別）'!J25="","",'⑤収支（品目別）'!J25)</f>
        <v/>
      </c>
      <c r="AY25" s="241" t="str">
        <f>IF('⑤収支（品目別）'!U25="","",'⑤収支（品目別）'!U25)</f>
        <v/>
      </c>
      <c r="AZ25" s="241" t="str">
        <f>IF('⑤収支（品目別）'!AF25="","",'⑤収支（品目別）'!AF25)</f>
        <v/>
      </c>
      <c r="BA25" s="241" t="str">
        <f>IF('⑤収支（品目別）'!AQ25="","",'⑤収支（品目別）'!AQ25)</f>
        <v/>
      </c>
      <c r="BB25" s="241" t="str">
        <f>IF('⑤収支（品目別）'!BB25="","",'⑤収支（品目別）'!BB25)</f>
        <v/>
      </c>
      <c r="BC25" s="242">
        <f t="shared" si="4"/>
        <v>0</v>
      </c>
      <c r="BE25" s="600"/>
      <c r="BF25" s="748"/>
      <c r="BG25" s="743" t="s">
        <v>52</v>
      </c>
      <c r="BH25" s="744"/>
      <c r="BI25" s="241" t="str">
        <f>IF('⑤収支（品目別）'!K25="","",'⑤収支（品目別）'!K25)</f>
        <v/>
      </c>
      <c r="BJ25" s="241" t="str">
        <f>IF('⑤収支（品目別）'!V25="","",'⑤収支（品目別）'!V25)</f>
        <v/>
      </c>
      <c r="BK25" s="241" t="str">
        <f>IF('⑤収支（品目別）'!AG25="","",'⑤収支（品目別）'!AG25)</f>
        <v/>
      </c>
      <c r="BL25" s="241" t="str">
        <f>IF('⑤収支（品目別）'!AR25="","",'⑤収支（品目別）'!AR25)</f>
        <v/>
      </c>
      <c r="BM25" s="241" t="str">
        <f>IF('⑤収支（品目別）'!BC25="","",'⑤収支（品目別）'!BC25)</f>
        <v/>
      </c>
      <c r="BN25" s="242">
        <f t="shared" si="5"/>
        <v>0</v>
      </c>
      <c r="BP25" s="600"/>
      <c r="BQ25" s="748"/>
      <c r="BR25" s="743" t="s">
        <v>52</v>
      </c>
      <c r="BS25" s="744"/>
      <c r="BT25" s="241" t="str">
        <f>BI25</f>
        <v/>
      </c>
      <c r="BU25" s="241" t="str">
        <f>IF('⑤収支（品目別）'!AG25="","",'⑤収支（品目別）'!AG25)</f>
        <v/>
      </c>
      <c r="BV25" s="241" t="str">
        <f>IF('⑤収支（品目別）'!AR25="","",'⑤収支（品目別）'!AR25)</f>
        <v/>
      </c>
      <c r="BW25" s="241" t="str">
        <f>IF('⑤収支（品目別）'!BC25="","",'⑤収支（品目別）'!BC25)</f>
        <v/>
      </c>
      <c r="BX25" s="241" t="str">
        <f>IF('⑤収支（品目別）'!BN25="","",'⑤収支（品目別）'!BN25)</f>
        <v/>
      </c>
      <c r="BY25" s="242">
        <f t="shared" si="6"/>
        <v>0</v>
      </c>
    </row>
    <row r="26" spans="2:77" ht="21.95" customHeight="1" x14ac:dyDescent="0.15">
      <c r="B26" s="600"/>
      <c r="C26" s="748"/>
      <c r="D26" s="743" t="s">
        <v>53</v>
      </c>
      <c r="E26" s="744"/>
      <c r="F26" s="241" t="str">
        <f>IF('⑤収支（品目別）'!F26="","",'⑤収支（品目別）'!F26)</f>
        <v/>
      </c>
      <c r="G26" s="241" t="str">
        <f>IF('⑤収支（品目別）'!Q26="","",'⑤収支（品目別）'!Q26)</f>
        <v/>
      </c>
      <c r="H26" s="241" t="str">
        <f>IF('⑤収支（品目別）'!AB26="","",'⑤収支（品目別）'!AB26)</f>
        <v/>
      </c>
      <c r="I26" s="241" t="str">
        <f>IF('⑤収支（品目別）'!AM26="","",'⑤収支（品目別）'!AM26)</f>
        <v/>
      </c>
      <c r="J26" s="241" t="str">
        <f>IF('⑤収支（品目別）'!AX26="","",'⑤収支（品目別）'!AX26)</f>
        <v/>
      </c>
      <c r="K26" s="242">
        <f t="shared" si="10"/>
        <v>0</v>
      </c>
      <c r="M26" s="600"/>
      <c r="N26" s="748"/>
      <c r="O26" s="743" t="s">
        <v>53</v>
      </c>
      <c r="P26" s="744"/>
      <c r="Q26" s="241" t="str">
        <f>IF('⑤収支（品目別）'!G26="","",'⑤収支（品目別）'!G26)</f>
        <v/>
      </c>
      <c r="R26" s="241" t="str">
        <f>IF('⑤収支（品目別）'!R26="","",'⑤収支（品目別）'!R26)</f>
        <v/>
      </c>
      <c r="S26" s="241" t="str">
        <f>IF('⑤収支（品目別）'!AC26="","",'⑤収支（品目別）'!AC26)</f>
        <v/>
      </c>
      <c r="T26" s="241" t="str">
        <f>IF('⑤収支（品目別）'!AN26="","",'⑤収支（品目別）'!AN26)</f>
        <v/>
      </c>
      <c r="U26" s="241" t="str">
        <f>IF('⑤収支（品目別）'!AY26="","",'⑤収支（品目別）'!AY26)</f>
        <v/>
      </c>
      <c r="V26" s="242">
        <f t="shared" si="1"/>
        <v>0</v>
      </c>
      <c r="X26" s="600"/>
      <c r="Y26" s="748"/>
      <c r="Z26" s="743" t="s">
        <v>53</v>
      </c>
      <c r="AA26" s="744"/>
      <c r="AB26" s="241" t="str">
        <f>IF('⑤収支（品目別）'!H26="","",'⑤収支（品目別）'!H26)</f>
        <v/>
      </c>
      <c r="AC26" s="241" t="str">
        <f>IF('⑤収支（品目別）'!S26="","",'⑤収支（品目別）'!S26)</f>
        <v/>
      </c>
      <c r="AD26" s="241" t="str">
        <f>IF('⑤収支（品目別）'!AD26="","",'⑤収支（品目別）'!AD26)</f>
        <v/>
      </c>
      <c r="AE26" s="241" t="str">
        <f>IF('⑤収支（品目別）'!AO26="","",'⑤収支（品目別）'!AO26)</f>
        <v/>
      </c>
      <c r="AF26" s="241" t="str">
        <f>IF('⑤収支（品目別）'!AZ26="","",'⑤収支（品目別）'!AZ26)</f>
        <v/>
      </c>
      <c r="AG26" s="242">
        <f t="shared" si="2"/>
        <v>0</v>
      </c>
      <c r="AI26" s="600"/>
      <c r="AJ26" s="748"/>
      <c r="AK26" s="743" t="s">
        <v>53</v>
      </c>
      <c r="AL26" s="744"/>
      <c r="AM26" s="241" t="str">
        <f>IF('⑤収支（品目別）'!I26="","",'⑤収支（品目別）'!I26)</f>
        <v/>
      </c>
      <c r="AN26" s="241" t="str">
        <f>IF('⑤収支（品目別）'!T26="","",'⑤収支（品目別）'!T26)</f>
        <v/>
      </c>
      <c r="AO26" s="241" t="str">
        <f>IF('⑤収支（品目別）'!AE26="","",'⑤収支（品目別）'!AE26)</f>
        <v/>
      </c>
      <c r="AP26" s="241" t="str">
        <f>IF('⑤収支（品目別）'!AP26="","",'⑤収支（品目別）'!AP26)</f>
        <v/>
      </c>
      <c r="AQ26" s="241" t="str">
        <f>IF('⑤収支（品目別）'!BA26="","",'⑤収支（品目別）'!BA26)</f>
        <v/>
      </c>
      <c r="AR26" s="242">
        <f t="shared" si="3"/>
        <v>0</v>
      </c>
      <c r="AT26" s="600"/>
      <c r="AU26" s="748"/>
      <c r="AV26" s="743" t="s">
        <v>53</v>
      </c>
      <c r="AW26" s="744"/>
      <c r="AX26" s="241" t="str">
        <f>IF('⑤収支（品目別）'!J26="","",'⑤収支（品目別）'!J26)</f>
        <v/>
      </c>
      <c r="AY26" s="241" t="str">
        <f>IF('⑤収支（品目別）'!U26="","",'⑤収支（品目別）'!U26)</f>
        <v/>
      </c>
      <c r="AZ26" s="241" t="str">
        <f>IF('⑤収支（品目別）'!AF26="","",'⑤収支（品目別）'!AF26)</f>
        <v/>
      </c>
      <c r="BA26" s="241" t="str">
        <f>IF('⑤収支（品目別）'!AQ26="","",'⑤収支（品目別）'!AQ26)</f>
        <v/>
      </c>
      <c r="BB26" s="241" t="str">
        <f>IF('⑤収支（品目別）'!BB26="","",'⑤収支（品目別）'!BB26)</f>
        <v/>
      </c>
      <c r="BC26" s="242">
        <f t="shared" si="4"/>
        <v>0</v>
      </c>
      <c r="BE26" s="600"/>
      <c r="BF26" s="748"/>
      <c r="BG26" s="743" t="s">
        <v>53</v>
      </c>
      <c r="BH26" s="744"/>
      <c r="BI26" s="241" t="str">
        <f>IF('⑤収支（品目別）'!K26="","",'⑤収支（品目別）'!K26)</f>
        <v/>
      </c>
      <c r="BJ26" s="241" t="str">
        <f>IF('⑤収支（品目別）'!V26="","",'⑤収支（品目別）'!V26)</f>
        <v/>
      </c>
      <c r="BK26" s="241" t="str">
        <f>IF('⑤収支（品目別）'!AG26="","",'⑤収支（品目別）'!AG26)</f>
        <v/>
      </c>
      <c r="BL26" s="241" t="str">
        <f>IF('⑤収支（品目別）'!AR26="","",'⑤収支（品目別）'!AR26)</f>
        <v/>
      </c>
      <c r="BM26" s="241" t="str">
        <f>IF('⑤収支（品目別）'!BC26="","",'⑤収支（品目別）'!BC26)</f>
        <v/>
      </c>
      <c r="BN26" s="242">
        <f t="shared" si="5"/>
        <v>0</v>
      </c>
      <c r="BP26" s="600"/>
      <c r="BQ26" s="748"/>
      <c r="BR26" s="743" t="s">
        <v>53</v>
      </c>
      <c r="BS26" s="744"/>
      <c r="BT26" s="241" t="str">
        <f>IF('⑤収支（品目別）'!V26="","",'⑤収支（品目別）'!V26)</f>
        <v/>
      </c>
      <c r="BU26" s="241" t="str">
        <f>IF('⑤収支（品目別）'!AG26="","",'⑤収支（品目別）'!AG26)</f>
        <v/>
      </c>
      <c r="BV26" s="241" t="str">
        <f>IF('⑤収支（品目別）'!AR26="","",'⑤収支（品目別）'!AR26)</f>
        <v/>
      </c>
      <c r="BW26" s="241" t="str">
        <f>IF('⑤収支（品目別）'!BC26="","",'⑤収支（品目別）'!BC26)</f>
        <v/>
      </c>
      <c r="BX26" s="241" t="str">
        <f>IF('⑤収支（品目別）'!BN26="","",'⑤収支（品目別）'!BN26)</f>
        <v/>
      </c>
      <c r="BY26" s="242">
        <f t="shared" si="6"/>
        <v>0</v>
      </c>
    </row>
    <row r="27" spans="2:77" ht="21.95" customHeight="1" x14ac:dyDescent="0.15">
      <c r="B27" s="600"/>
      <c r="C27" s="748"/>
      <c r="D27" s="743" t="s">
        <v>54</v>
      </c>
      <c r="E27" s="744"/>
      <c r="F27" s="241" t="str">
        <f>IF('⑤収支（品目別）'!F27="","",'⑤収支（品目別）'!F27)</f>
        <v/>
      </c>
      <c r="G27" s="241" t="str">
        <f>IF('⑤収支（品目別）'!Q27="","",'⑤収支（品目別）'!Q27)</f>
        <v/>
      </c>
      <c r="H27" s="241" t="str">
        <f>IF('⑤収支（品目別）'!AB27="","",'⑤収支（品目別）'!AB27)</f>
        <v/>
      </c>
      <c r="I27" s="241" t="str">
        <f>IF('⑤収支（品目別）'!AM27="","",'⑤収支（品目別）'!AM27)</f>
        <v/>
      </c>
      <c r="J27" s="241" t="str">
        <f>IF('⑤収支（品目別）'!AX27="","",'⑤収支（品目別）'!AX27)</f>
        <v/>
      </c>
      <c r="K27" s="242">
        <f t="shared" si="10"/>
        <v>0</v>
      </c>
      <c r="M27" s="600"/>
      <c r="N27" s="748"/>
      <c r="O27" s="743" t="s">
        <v>54</v>
      </c>
      <c r="P27" s="744"/>
      <c r="Q27" s="241" t="str">
        <f>IF('⑤収支（品目別）'!G27="","",'⑤収支（品目別）'!G27)</f>
        <v/>
      </c>
      <c r="R27" s="241" t="str">
        <f>IF('⑤収支（品目別）'!R27="","",'⑤収支（品目別）'!R27)</f>
        <v/>
      </c>
      <c r="S27" s="241" t="str">
        <f>IF('⑤収支（品目別）'!AC27="","",'⑤収支（品目別）'!AC27)</f>
        <v/>
      </c>
      <c r="T27" s="241" t="str">
        <f>IF('⑤収支（品目別）'!AN27="","",'⑤収支（品目別）'!AN27)</f>
        <v/>
      </c>
      <c r="U27" s="241" t="str">
        <f>IF('⑤収支（品目別）'!AY27="","",'⑤収支（品目別）'!AY27)</f>
        <v/>
      </c>
      <c r="V27" s="242">
        <f t="shared" si="1"/>
        <v>0</v>
      </c>
      <c r="X27" s="600"/>
      <c r="Y27" s="748"/>
      <c r="Z27" s="743" t="s">
        <v>54</v>
      </c>
      <c r="AA27" s="744"/>
      <c r="AB27" s="241" t="str">
        <f>IF('⑤収支（品目別）'!H27="","",'⑤収支（品目別）'!H27)</f>
        <v/>
      </c>
      <c r="AC27" s="241" t="str">
        <f>IF('⑤収支（品目別）'!S27="","",'⑤収支（品目別）'!S27)</f>
        <v/>
      </c>
      <c r="AD27" s="241" t="str">
        <f>IF('⑤収支（品目別）'!AD27="","",'⑤収支（品目別）'!AD27)</f>
        <v/>
      </c>
      <c r="AE27" s="241" t="str">
        <f>IF('⑤収支（品目別）'!AO27="","",'⑤収支（品目別）'!AO27)</f>
        <v/>
      </c>
      <c r="AF27" s="241" t="str">
        <f>IF('⑤収支（品目別）'!AZ27="","",'⑤収支（品目別）'!AZ27)</f>
        <v/>
      </c>
      <c r="AG27" s="242">
        <f t="shared" si="2"/>
        <v>0</v>
      </c>
      <c r="AI27" s="600"/>
      <c r="AJ27" s="748"/>
      <c r="AK27" s="743" t="s">
        <v>54</v>
      </c>
      <c r="AL27" s="744"/>
      <c r="AM27" s="241" t="str">
        <f>IF('⑤収支（品目別）'!I27="","",'⑤収支（品目別）'!I27)</f>
        <v/>
      </c>
      <c r="AN27" s="241" t="str">
        <f>IF('⑤収支（品目別）'!T27="","",'⑤収支（品目別）'!T27)</f>
        <v/>
      </c>
      <c r="AO27" s="241" t="str">
        <f>IF('⑤収支（品目別）'!AE27="","",'⑤収支（品目別）'!AE27)</f>
        <v/>
      </c>
      <c r="AP27" s="241" t="str">
        <f>IF('⑤収支（品目別）'!AP27="","",'⑤収支（品目別）'!AP27)</f>
        <v/>
      </c>
      <c r="AQ27" s="241" t="str">
        <f>IF('⑤収支（品目別）'!BA27="","",'⑤収支（品目別）'!BA27)</f>
        <v/>
      </c>
      <c r="AR27" s="242">
        <f t="shared" si="3"/>
        <v>0</v>
      </c>
      <c r="AT27" s="600"/>
      <c r="AU27" s="748"/>
      <c r="AV27" s="743" t="s">
        <v>54</v>
      </c>
      <c r="AW27" s="744"/>
      <c r="AX27" s="241" t="str">
        <f>IF('⑤収支（品目別）'!J27="","",'⑤収支（品目別）'!J27)</f>
        <v/>
      </c>
      <c r="AY27" s="241" t="str">
        <f>IF('⑤収支（品目別）'!U27="","",'⑤収支（品目別）'!U27)</f>
        <v/>
      </c>
      <c r="AZ27" s="241" t="str">
        <f>IF('⑤収支（品目別）'!AF27="","",'⑤収支（品目別）'!AF27)</f>
        <v/>
      </c>
      <c r="BA27" s="241" t="str">
        <f>IF('⑤収支（品目別）'!AQ27="","",'⑤収支（品目別）'!AQ27)</f>
        <v/>
      </c>
      <c r="BB27" s="241" t="str">
        <f>IF('⑤収支（品目別）'!BB27="","",'⑤収支（品目別）'!BB27)</f>
        <v/>
      </c>
      <c r="BC27" s="242">
        <f t="shared" si="4"/>
        <v>0</v>
      </c>
      <c r="BE27" s="600"/>
      <c r="BF27" s="748"/>
      <c r="BG27" s="743" t="s">
        <v>54</v>
      </c>
      <c r="BH27" s="744"/>
      <c r="BI27" s="241" t="str">
        <f>IF('⑤収支（品目別）'!K27="","",'⑤収支（品目別）'!K27)</f>
        <v/>
      </c>
      <c r="BJ27" s="241" t="str">
        <f>IF('⑤収支（品目別）'!V27="","",'⑤収支（品目別）'!V27)</f>
        <v/>
      </c>
      <c r="BK27" s="241" t="str">
        <f>IF('⑤収支（品目別）'!AG27="","",'⑤収支（品目別）'!AG27)</f>
        <v/>
      </c>
      <c r="BL27" s="241" t="str">
        <f>IF('⑤収支（品目別）'!AR27="","",'⑤収支（品目別）'!AR27)</f>
        <v/>
      </c>
      <c r="BM27" s="241" t="str">
        <f>IF('⑤収支（品目別）'!BC27="","",'⑤収支（品目別）'!BC27)</f>
        <v/>
      </c>
      <c r="BN27" s="242">
        <f t="shared" si="5"/>
        <v>0</v>
      </c>
      <c r="BP27" s="600"/>
      <c r="BQ27" s="748"/>
      <c r="BR27" s="743" t="s">
        <v>54</v>
      </c>
      <c r="BS27" s="744"/>
      <c r="BT27" s="241" t="str">
        <f>IF('⑤収支（品目別）'!V27="","",'⑤収支（品目別）'!V27)</f>
        <v/>
      </c>
      <c r="BU27" s="241" t="str">
        <f>IF('⑤収支（品目別）'!AG27="","",'⑤収支（品目別）'!AG27)</f>
        <v/>
      </c>
      <c r="BV27" s="241" t="str">
        <f>IF('⑤収支（品目別）'!AR27="","",'⑤収支（品目別）'!AR27)</f>
        <v/>
      </c>
      <c r="BW27" s="241" t="str">
        <f>IF('⑤収支（品目別）'!BC27="","",'⑤収支（品目別）'!BC27)</f>
        <v/>
      </c>
      <c r="BX27" s="241" t="str">
        <f>IF('⑤収支（品目別）'!BN27="","",'⑤収支（品目別）'!BN27)</f>
        <v/>
      </c>
      <c r="BY27" s="242">
        <f t="shared" si="6"/>
        <v>0</v>
      </c>
    </row>
    <row r="28" spans="2:77" ht="21.95" customHeight="1" x14ac:dyDescent="0.15">
      <c r="B28" s="600"/>
      <c r="C28" s="728" t="s">
        <v>55</v>
      </c>
      <c r="D28" s="728"/>
      <c r="E28" s="729"/>
      <c r="F28" s="208" t="str">
        <f>IF('⑤収支（品目別）'!F28="","",'⑤収支（品目別）'!F28)</f>
        <v/>
      </c>
      <c r="G28" s="208" t="str">
        <f>IF('⑤収支（品目別）'!Q28="","",'⑤収支（品目別）'!Q28)</f>
        <v/>
      </c>
      <c r="H28" s="208" t="str">
        <f>IF('⑤収支（品目別）'!AB28="","",'⑤収支（品目別）'!AB28)</f>
        <v/>
      </c>
      <c r="I28" s="208" t="str">
        <f>IF('⑤収支（品目別）'!AM28="","",'⑤収支（品目別）'!AM28)</f>
        <v/>
      </c>
      <c r="J28" s="208" t="str">
        <f>IF('⑤収支（品目別）'!AX28="","",'⑤収支（品目別）'!AX28)</f>
        <v/>
      </c>
      <c r="K28" s="209">
        <f t="shared" si="10"/>
        <v>0</v>
      </c>
      <c r="M28" s="600"/>
      <c r="N28" s="728" t="s">
        <v>55</v>
      </c>
      <c r="O28" s="728"/>
      <c r="P28" s="729"/>
      <c r="Q28" s="208">
        <f>IF('⑤収支（品目別）'!G28="","",'⑤収支（品目別）'!G28)</f>
        <v>0</v>
      </c>
      <c r="R28" s="208" t="str">
        <f>IF('⑤収支（品目別）'!R28="","",'⑤収支（品目別）'!R28)</f>
        <v/>
      </c>
      <c r="S28" s="208" t="str">
        <f>IF('⑤収支（品目別）'!AC28="","",'⑤収支（品目別）'!AC28)</f>
        <v/>
      </c>
      <c r="T28" s="208" t="str">
        <f>IF('⑤収支（品目別）'!AN28="","",'⑤収支（品目別）'!AN28)</f>
        <v/>
      </c>
      <c r="U28" s="208" t="str">
        <f>IF('⑤収支（品目別）'!AY28="","",'⑤収支（品目別）'!AY28)</f>
        <v/>
      </c>
      <c r="V28" s="209">
        <f t="shared" si="1"/>
        <v>0</v>
      </c>
      <c r="X28" s="600"/>
      <c r="Y28" s="728" t="s">
        <v>55</v>
      </c>
      <c r="Z28" s="728"/>
      <c r="AA28" s="729"/>
      <c r="AB28" s="208" t="str">
        <f>IF('⑤収支（品目別）'!H28="","",'⑤収支（品目別）'!H28)</f>
        <v/>
      </c>
      <c r="AC28" s="208" t="str">
        <f>IF('⑤収支（品目別）'!S28="","",'⑤収支（品目別）'!S28)</f>
        <v/>
      </c>
      <c r="AD28" s="208" t="str">
        <f>IF('⑤収支（品目別）'!AD28="","",'⑤収支（品目別）'!AD28)</f>
        <v/>
      </c>
      <c r="AE28" s="208" t="str">
        <f>IF('⑤収支（品目別）'!AO28="","",'⑤収支（品目別）'!AO28)</f>
        <v/>
      </c>
      <c r="AF28" s="208" t="str">
        <f>IF('⑤収支（品目別）'!AZ28="","",'⑤収支（品目別）'!AZ28)</f>
        <v/>
      </c>
      <c r="AG28" s="209">
        <f t="shared" si="2"/>
        <v>0</v>
      </c>
      <c r="AI28" s="600"/>
      <c r="AJ28" s="728" t="s">
        <v>55</v>
      </c>
      <c r="AK28" s="728"/>
      <c r="AL28" s="729"/>
      <c r="AM28" s="208" t="str">
        <f>IF('⑤収支（品目別）'!I28="","",'⑤収支（品目別）'!I28)</f>
        <v/>
      </c>
      <c r="AN28" s="208" t="str">
        <f>IF('⑤収支（品目別）'!T28="","",'⑤収支（品目別）'!T28)</f>
        <v/>
      </c>
      <c r="AO28" s="208" t="str">
        <f>IF('⑤収支（品目別）'!AE28="","",'⑤収支（品目別）'!AE28)</f>
        <v/>
      </c>
      <c r="AP28" s="208" t="str">
        <f>IF('⑤収支（品目別）'!AP28="","",'⑤収支（品目別）'!AP28)</f>
        <v/>
      </c>
      <c r="AQ28" s="208" t="str">
        <f>IF('⑤収支（品目別）'!BA28="","",'⑤収支（品目別）'!BA28)</f>
        <v/>
      </c>
      <c r="AR28" s="209">
        <f t="shared" si="3"/>
        <v>0</v>
      </c>
      <c r="AT28" s="600"/>
      <c r="AU28" s="728" t="s">
        <v>55</v>
      </c>
      <c r="AV28" s="728"/>
      <c r="AW28" s="729"/>
      <c r="AX28" s="208" t="str">
        <f>IF('⑤収支（品目別）'!J28="","",'⑤収支（品目別）'!J28)</f>
        <v/>
      </c>
      <c r="AY28" s="208" t="str">
        <f>IF('⑤収支（品目別）'!U28="","",'⑤収支（品目別）'!U28)</f>
        <v/>
      </c>
      <c r="AZ28" s="208" t="str">
        <f>IF('⑤収支（品目別）'!AF28="","",'⑤収支（品目別）'!AF28)</f>
        <v/>
      </c>
      <c r="BA28" s="208" t="str">
        <f>IF('⑤収支（品目別）'!AQ28="","",'⑤収支（品目別）'!AQ28)</f>
        <v/>
      </c>
      <c r="BB28" s="208" t="str">
        <f>IF('⑤収支（品目別）'!BB28="","",'⑤収支（品目別）'!BB28)</f>
        <v/>
      </c>
      <c r="BC28" s="209">
        <f t="shared" si="4"/>
        <v>0</v>
      </c>
      <c r="BE28" s="600"/>
      <c r="BF28" s="728" t="s">
        <v>55</v>
      </c>
      <c r="BG28" s="728"/>
      <c r="BH28" s="729"/>
      <c r="BI28" s="208" t="str">
        <f>IF('⑤収支（品目別）'!K28="","",'⑤収支（品目別）'!K28)</f>
        <v/>
      </c>
      <c r="BJ28" s="208" t="str">
        <f>IF('⑤収支（品目別）'!V28="","",'⑤収支（品目別）'!V28)</f>
        <v/>
      </c>
      <c r="BK28" s="208" t="str">
        <f>IF('⑤収支（品目別）'!AG28="","",'⑤収支（品目別）'!AG28)</f>
        <v/>
      </c>
      <c r="BL28" s="208" t="str">
        <f>IF('⑤収支（品目別）'!AR28="","",'⑤収支（品目別）'!AR28)</f>
        <v/>
      </c>
      <c r="BM28" s="208" t="str">
        <f>IF('⑤収支（品目別）'!BC28="","",'⑤収支（品目別）'!BC28)</f>
        <v/>
      </c>
      <c r="BN28" s="209">
        <f t="shared" si="5"/>
        <v>0</v>
      </c>
      <c r="BP28" s="600"/>
      <c r="BQ28" s="728" t="s">
        <v>55</v>
      </c>
      <c r="BR28" s="728"/>
      <c r="BS28" s="729"/>
      <c r="BT28" s="208" t="str">
        <f>BI28</f>
        <v/>
      </c>
      <c r="BU28" s="208" t="str">
        <f>BJ28</f>
        <v/>
      </c>
      <c r="BV28" s="208"/>
      <c r="BW28" s="208" t="str">
        <f>IF('⑤収支（品目別）'!BC28="","",'⑤収支（品目別）'!BC28)</f>
        <v/>
      </c>
      <c r="BX28" s="208" t="str">
        <f>IF('⑤収支（品目別）'!BN28="","",'⑤収支（品目別）'!BN28)</f>
        <v/>
      </c>
      <c r="BY28" s="209">
        <f t="shared" si="6"/>
        <v>0</v>
      </c>
    </row>
    <row r="29" spans="2:77" ht="21.95" customHeight="1" x14ac:dyDescent="0.15">
      <c r="B29" s="600"/>
      <c r="C29" s="728" t="s">
        <v>56</v>
      </c>
      <c r="D29" s="728"/>
      <c r="E29" s="729"/>
      <c r="F29" s="208" t="str">
        <f>IF('⑤収支（品目別）'!F29="","",'⑤収支（品目別）'!F29)</f>
        <v/>
      </c>
      <c r="G29" s="208" t="str">
        <f>IF('⑤収支（品目別）'!Q29="","",'⑤収支（品目別）'!Q29)</f>
        <v/>
      </c>
      <c r="H29" s="208" t="str">
        <f>IF('⑤収支（品目別）'!AB29="","",'⑤収支（品目別）'!AB29)</f>
        <v/>
      </c>
      <c r="I29" s="208" t="str">
        <f>IF('⑤収支（品目別）'!AM29="","",'⑤収支（品目別）'!AM29)</f>
        <v/>
      </c>
      <c r="J29" s="208" t="str">
        <f>IF('⑤収支（品目別）'!AX29="","",'⑤収支（品目別）'!AX29)</f>
        <v/>
      </c>
      <c r="K29" s="209">
        <f t="shared" si="10"/>
        <v>0</v>
      </c>
      <c r="M29" s="600"/>
      <c r="N29" s="728" t="s">
        <v>56</v>
      </c>
      <c r="O29" s="728"/>
      <c r="P29" s="729"/>
      <c r="Q29" s="208" t="str">
        <f>IF('⑤収支（品目別）'!G29="","",'⑤収支（品目別）'!G29)</f>
        <v/>
      </c>
      <c r="R29" s="208" t="str">
        <f>IF('⑤収支（品目別）'!R29="","",'⑤収支（品目別）'!R29)</f>
        <v/>
      </c>
      <c r="S29" s="208" t="str">
        <f>IF('⑤収支（品目別）'!AC29="","",'⑤収支（品目別）'!AC29)</f>
        <v/>
      </c>
      <c r="T29" s="208" t="str">
        <f>IF('⑤収支（品目別）'!AN29="","",'⑤収支（品目別）'!AN29)</f>
        <v/>
      </c>
      <c r="U29" s="208" t="str">
        <f>IF('⑤収支（品目別）'!AY29="","",'⑤収支（品目別）'!AY29)</f>
        <v/>
      </c>
      <c r="V29" s="209">
        <f t="shared" si="1"/>
        <v>0</v>
      </c>
      <c r="X29" s="600"/>
      <c r="Y29" s="728" t="s">
        <v>56</v>
      </c>
      <c r="Z29" s="728"/>
      <c r="AA29" s="729"/>
      <c r="AB29" s="208" t="str">
        <f>IF('⑤収支（品目別）'!H29="","",'⑤収支（品目別）'!H29)</f>
        <v/>
      </c>
      <c r="AC29" s="208" t="str">
        <f>IF('⑤収支（品目別）'!S29="","",'⑤収支（品目別）'!S29)</f>
        <v/>
      </c>
      <c r="AD29" s="208" t="str">
        <f>IF('⑤収支（品目別）'!AD29="","",'⑤収支（品目別）'!AD29)</f>
        <v/>
      </c>
      <c r="AE29" s="208" t="str">
        <f>IF('⑤収支（品目別）'!AO29="","",'⑤収支（品目別）'!AO29)</f>
        <v/>
      </c>
      <c r="AF29" s="208" t="str">
        <f>IF('⑤収支（品目別）'!AZ29="","",'⑤収支（品目別）'!AZ29)</f>
        <v/>
      </c>
      <c r="AG29" s="209">
        <f t="shared" si="2"/>
        <v>0</v>
      </c>
      <c r="AI29" s="600"/>
      <c r="AJ29" s="728" t="s">
        <v>56</v>
      </c>
      <c r="AK29" s="728"/>
      <c r="AL29" s="729"/>
      <c r="AM29" s="208" t="str">
        <f>IF('⑤収支（品目別）'!I29="","",'⑤収支（品目別）'!I29)</f>
        <v/>
      </c>
      <c r="AN29" s="208" t="str">
        <f>IF('⑤収支（品目別）'!T29="","",'⑤収支（品目別）'!T29)</f>
        <v/>
      </c>
      <c r="AO29" s="208" t="str">
        <f>IF('⑤収支（品目別）'!AE29="","",'⑤収支（品目別）'!AE29)</f>
        <v/>
      </c>
      <c r="AP29" s="208" t="str">
        <f>IF('⑤収支（品目別）'!AP29="","",'⑤収支（品目別）'!AP29)</f>
        <v/>
      </c>
      <c r="AQ29" s="208" t="str">
        <f>IF('⑤収支（品目別）'!BA29="","",'⑤収支（品目別）'!BA29)</f>
        <v/>
      </c>
      <c r="AR29" s="209">
        <f t="shared" si="3"/>
        <v>0</v>
      </c>
      <c r="AT29" s="600"/>
      <c r="AU29" s="728" t="s">
        <v>56</v>
      </c>
      <c r="AV29" s="728"/>
      <c r="AW29" s="729"/>
      <c r="AX29" s="208" t="str">
        <f>IF('⑤収支（品目別）'!J29="","",'⑤収支（品目別）'!J29)</f>
        <v/>
      </c>
      <c r="AY29" s="208" t="str">
        <f>IF('⑤収支（品目別）'!U29="","",'⑤収支（品目別）'!U29)</f>
        <v/>
      </c>
      <c r="AZ29" s="208" t="str">
        <f>IF('⑤収支（品目別）'!AF29="","",'⑤収支（品目別）'!AF29)</f>
        <v/>
      </c>
      <c r="BA29" s="208" t="str">
        <f>IF('⑤収支（品目別）'!AQ29="","",'⑤収支（品目別）'!AQ29)</f>
        <v/>
      </c>
      <c r="BB29" s="208" t="str">
        <f>IF('⑤収支（品目別）'!BB29="","",'⑤収支（品目別）'!BB29)</f>
        <v/>
      </c>
      <c r="BC29" s="209">
        <f t="shared" si="4"/>
        <v>0</v>
      </c>
      <c r="BE29" s="600"/>
      <c r="BF29" s="728" t="s">
        <v>56</v>
      </c>
      <c r="BG29" s="728"/>
      <c r="BH29" s="729"/>
      <c r="BI29" s="208" t="str">
        <f>IF('⑤収支（品目別）'!K29="","",'⑤収支（品目別）'!K29)</f>
        <v/>
      </c>
      <c r="BJ29" s="208" t="str">
        <f>IF('⑤収支（品目別）'!V29="","",'⑤収支（品目別）'!V29)</f>
        <v/>
      </c>
      <c r="BK29" s="208" t="str">
        <f>IF('⑤収支（品目別）'!AG29="","",'⑤収支（品目別）'!AG29)</f>
        <v/>
      </c>
      <c r="BL29" s="208" t="str">
        <f>IF('⑤収支（品目別）'!AR29="","",'⑤収支（品目別）'!AR29)</f>
        <v/>
      </c>
      <c r="BM29" s="208" t="str">
        <f>IF('⑤収支（品目別）'!BC29="","",'⑤収支（品目別）'!BC29)</f>
        <v/>
      </c>
      <c r="BN29" s="209">
        <f t="shared" si="5"/>
        <v>0</v>
      </c>
      <c r="BP29" s="600"/>
      <c r="BQ29" s="728" t="s">
        <v>56</v>
      </c>
      <c r="BR29" s="728"/>
      <c r="BS29" s="729"/>
      <c r="BT29" s="208" t="str">
        <f>IF('⑤収支（品目別）'!V29="","",'⑤収支（品目別）'!V29)</f>
        <v/>
      </c>
      <c r="BU29" s="208" t="str">
        <f>IF('⑤収支（品目別）'!AG29="","",'⑤収支（品目別）'!AG29)</f>
        <v/>
      </c>
      <c r="BV29" s="208" t="str">
        <f>IF('⑤収支（品目別）'!AR29="","",'⑤収支（品目別）'!AR29)</f>
        <v/>
      </c>
      <c r="BW29" s="208" t="str">
        <f>IF('⑤収支（品目別）'!BC29="","",'⑤収支（品目別）'!BC29)</f>
        <v/>
      </c>
      <c r="BX29" s="208" t="str">
        <f>IF('⑤収支（品目別）'!BN29="","",'⑤収支（品目別）'!BN29)</f>
        <v/>
      </c>
      <c r="BY29" s="209">
        <f t="shared" si="6"/>
        <v>0</v>
      </c>
    </row>
    <row r="30" spans="2:77" ht="21.95" customHeight="1" x14ac:dyDescent="0.15">
      <c r="B30" s="600"/>
      <c r="C30" s="728" t="s">
        <v>57</v>
      </c>
      <c r="D30" s="728"/>
      <c r="E30" s="729"/>
      <c r="F30" s="208" t="str">
        <f>IF('⑤収支（品目別）'!F30="","",'⑤収支（品目別）'!F30)</f>
        <v/>
      </c>
      <c r="G30" s="208" t="str">
        <f>IF('⑤収支（品目別）'!Q30="","",'⑤収支（品目別）'!Q30)</f>
        <v/>
      </c>
      <c r="H30" s="208" t="str">
        <f>IF('⑤収支（品目別）'!AB30="","",'⑤収支（品目別）'!AB30)</f>
        <v/>
      </c>
      <c r="I30" s="208" t="str">
        <f>IF('⑤収支（品目別）'!AM30="","",'⑤収支（品目別）'!AM30)</f>
        <v/>
      </c>
      <c r="J30" s="208" t="str">
        <f>IF('⑤収支（品目別）'!AX30="","",'⑤収支（品目別）'!AX30)</f>
        <v/>
      </c>
      <c r="K30" s="209">
        <f t="shared" si="10"/>
        <v>0</v>
      </c>
      <c r="M30" s="600"/>
      <c r="N30" s="728" t="s">
        <v>57</v>
      </c>
      <c r="O30" s="728"/>
      <c r="P30" s="729"/>
      <c r="Q30" s="208" t="str">
        <f>IF('⑤収支（品目別）'!G30="","",'⑤収支（品目別）'!G30)</f>
        <v/>
      </c>
      <c r="R30" s="208" t="str">
        <f>IF('⑤収支（品目別）'!R30="","",'⑤収支（品目別）'!R30)</f>
        <v/>
      </c>
      <c r="S30" s="208" t="str">
        <f>IF('⑤収支（品目別）'!AC30="","",'⑤収支（品目別）'!AC30)</f>
        <v/>
      </c>
      <c r="T30" s="208" t="str">
        <f>IF('⑤収支（品目別）'!AN30="","",'⑤収支（品目別）'!AN30)</f>
        <v/>
      </c>
      <c r="U30" s="208" t="str">
        <f>IF('⑤収支（品目別）'!AY30="","",'⑤収支（品目別）'!AY30)</f>
        <v/>
      </c>
      <c r="V30" s="209">
        <f t="shared" si="1"/>
        <v>0</v>
      </c>
      <c r="X30" s="600"/>
      <c r="Y30" s="728" t="s">
        <v>57</v>
      </c>
      <c r="Z30" s="728"/>
      <c r="AA30" s="729"/>
      <c r="AB30" s="208" t="str">
        <f>IF('⑤収支（品目別）'!H30="","",'⑤収支（品目別）'!H30)</f>
        <v/>
      </c>
      <c r="AC30" s="208" t="str">
        <f>IF('⑤収支（品目別）'!S30="","",'⑤収支（品目別）'!S30)</f>
        <v/>
      </c>
      <c r="AD30" s="208" t="str">
        <f>IF('⑤収支（品目別）'!AD30="","",'⑤収支（品目別）'!AD30)</f>
        <v/>
      </c>
      <c r="AE30" s="208" t="str">
        <f>IF('⑤収支（品目別）'!AO30="","",'⑤収支（品目別）'!AO30)</f>
        <v/>
      </c>
      <c r="AF30" s="208" t="str">
        <f>IF('⑤収支（品目別）'!AZ30="","",'⑤収支（品目別）'!AZ30)</f>
        <v/>
      </c>
      <c r="AG30" s="209">
        <f t="shared" si="2"/>
        <v>0</v>
      </c>
      <c r="AI30" s="600"/>
      <c r="AJ30" s="728" t="s">
        <v>57</v>
      </c>
      <c r="AK30" s="728"/>
      <c r="AL30" s="729"/>
      <c r="AM30" s="208" t="str">
        <f>IF('⑤収支（品目別）'!I30="","",'⑤収支（品目別）'!I30)</f>
        <v/>
      </c>
      <c r="AN30" s="208" t="str">
        <f>IF('⑤収支（品目別）'!T30="","",'⑤収支（品目別）'!T30)</f>
        <v/>
      </c>
      <c r="AO30" s="208" t="str">
        <f>IF('⑤収支（品目別）'!AE30="","",'⑤収支（品目別）'!AE30)</f>
        <v/>
      </c>
      <c r="AP30" s="208" t="str">
        <f>IF('⑤収支（品目別）'!AP30="","",'⑤収支（品目別）'!AP30)</f>
        <v/>
      </c>
      <c r="AQ30" s="208" t="str">
        <f>IF('⑤収支（品目別）'!BA30="","",'⑤収支（品目別）'!BA30)</f>
        <v/>
      </c>
      <c r="AR30" s="209">
        <f t="shared" si="3"/>
        <v>0</v>
      </c>
      <c r="AT30" s="600"/>
      <c r="AU30" s="728" t="s">
        <v>57</v>
      </c>
      <c r="AV30" s="728"/>
      <c r="AW30" s="729"/>
      <c r="AX30" s="208" t="str">
        <f>IF('⑤収支（品目別）'!J30="","",'⑤収支（品目別）'!J30)</f>
        <v/>
      </c>
      <c r="AY30" s="208" t="str">
        <f>IF('⑤収支（品目別）'!U30="","",'⑤収支（品目別）'!U30)</f>
        <v/>
      </c>
      <c r="AZ30" s="208" t="str">
        <f>IF('⑤収支（品目別）'!AF30="","",'⑤収支（品目別）'!AF30)</f>
        <v/>
      </c>
      <c r="BA30" s="208" t="str">
        <f>IF('⑤収支（品目別）'!AQ30="","",'⑤収支（品目別）'!AQ30)</f>
        <v/>
      </c>
      <c r="BB30" s="208" t="str">
        <f>IF('⑤収支（品目別）'!BB30="","",'⑤収支（品目別）'!BB30)</f>
        <v/>
      </c>
      <c r="BC30" s="209">
        <f t="shared" si="4"/>
        <v>0</v>
      </c>
      <c r="BE30" s="600"/>
      <c r="BF30" s="728" t="s">
        <v>57</v>
      </c>
      <c r="BG30" s="728"/>
      <c r="BH30" s="729"/>
      <c r="BI30" s="208" t="str">
        <f>IF('⑤収支（品目別）'!K30="","",'⑤収支（品目別）'!K30)</f>
        <v/>
      </c>
      <c r="BJ30" s="208" t="str">
        <f>IF('⑤収支（品目別）'!V30="","",'⑤収支（品目別）'!V30)</f>
        <v/>
      </c>
      <c r="BK30" s="208" t="str">
        <f>IF('⑤収支（品目別）'!AG30="","",'⑤収支（品目別）'!AG30)</f>
        <v/>
      </c>
      <c r="BL30" s="208" t="str">
        <f>IF('⑤収支（品目別）'!AR30="","",'⑤収支（品目別）'!AR30)</f>
        <v/>
      </c>
      <c r="BM30" s="208" t="str">
        <f>IF('⑤収支（品目別）'!BC30="","",'⑤収支（品目別）'!BC30)</f>
        <v/>
      </c>
      <c r="BN30" s="209">
        <f t="shared" si="5"/>
        <v>0</v>
      </c>
      <c r="BP30" s="600"/>
      <c r="BQ30" s="728" t="s">
        <v>57</v>
      </c>
      <c r="BR30" s="728"/>
      <c r="BS30" s="729"/>
      <c r="BT30" s="208" t="str">
        <f>IF('⑤収支（品目別）'!V30="","",'⑤収支（品目別）'!V30)</f>
        <v/>
      </c>
      <c r="BU30" s="208" t="str">
        <f>IF('⑤収支（品目別）'!AG30="","",'⑤収支（品目別）'!AG30)</f>
        <v/>
      </c>
      <c r="BV30" s="208" t="str">
        <f>IF('⑤収支（品目別）'!AR30="","",'⑤収支（品目別）'!AR30)</f>
        <v/>
      </c>
      <c r="BW30" s="208" t="str">
        <f>IF('⑤収支（品目別）'!BC30="","",'⑤収支（品目別）'!BC30)</f>
        <v/>
      </c>
      <c r="BX30" s="208" t="str">
        <f>IF('⑤収支（品目別）'!BN30="","",'⑤収支（品目別）'!BN30)</f>
        <v/>
      </c>
      <c r="BY30" s="209">
        <f t="shared" si="6"/>
        <v>0</v>
      </c>
    </row>
    <row r="31" spans="2:77" ht="21.95" customHeight="1" x14ac:dyDescent="0.15">
      <c r="B31" s="600"/>
      <c r="C31" s="745" t="s">
        <v>58</v>
      </c>
      <c r="D31" s="746"/>
      <c r="E31" s="746"/>
      <c r="F31" s="208" t="str">
        <f>IF(F6="","",SUM(F32:F35))</f>
        <v/>
      </c>
      <c r="G31" s="208" t="str">
        <f>IF(G6="","",SUM(G32:G35))</f>
        <v/>
      </c>
      <c r="H31" s="208" t="str">
        <f>IF(H6="","",SUM(H32:H35))</f>
        <v/>
      </c>
      <c r="I31" s="208" t="str">
        <f>IF(I6="","",SUM(I32:I35))</f>
        <v/>
      </c>
      <c r="J31" s="208" t="str">
        <f>IF(J6="","",SUM(J32:J35))</f>
        <v/>
      </c>
      <c r="K31" s="209">
        <f t="shared" ref="K31:K38" si="11">SUM(F31:J31)</f>
        <v>0</v>
      </c>
      <c r="M31" s="600"/>
      <c r="N31" s="745" t="s">
        <v>58</v>
      </c>
      <c r="O31" s="746"/>
      <c r="P31" s="746"/>
      <c r="Q31" s="208" t="str">
        <f>IF(Q6="","",SUM(Q32:Q35))</f>
        <v/>
      </c>
      <c r="R31" s="208" t="str">
        <f>IF(R6="","",SUM(R32:R35))</f>
        <v/>
      </c>
      <c r="S31" s="208" t="str">
        <f>IF(S6="","",SUM(S32:S35))</f>
        <v/>
      </c>
      <c r="T31" s="208" t="str">
        <f>IF(T6="","",SUM(T32:T35))</f>
        <v/>
      </c>
      <c r="U31" s="208" t="str">
        <f>IF(U6="","",SUM(U32:U35))</f>
        <v/>
      </c>
      <c r="V31" s="209">
        <f t="shared" si="1"/>
        <v>0</v>
      </c>
      <c r="X31" s="600"/>
      <c r="Y31" s="745" t="s">
        <v>58</v>
      </c>
      <c r="Z31" s="746"/>
      <c r="AA31" s="746"/>
      <c r="AB31" s="208" t="str">
        <f>IF(AB6="","",SUM(AB32:AB35))</f>
        <v/>
      </c>
      <c r="AC31" s="208" t="str">
        <f>IF(AC6="","",SUM(AC32:AC35))</f>
        <v/>
      </c>
      <c r="AD31" s="208" t="str">
        <f>IF(AD6="","",SUM(AD32:AD35))</f>
        <v/>
      </c>
      <c r="AE31" s="208" t="str">
        <f>IF(AE6="","",SUM(AE32:AE35))</f>
        <v/>
      </c>
      <c r="AF31" s="208" t="str">
        <f>IF(AF6="","",SUM(AF32:AF35))</f>
        <v/>
      </c>
      <c r="AG31" s="209">
        <f t="shared" si="2"/>
        <v>0</v>
      </c>
      <c r="AI31" s="600"/>
      <c r="AJ31" s="745" t="s">
        <v>58</v>
      </c>
      <c r="AK31" s="746"/>
      <c r="AL31" s="746"/>
      <c r="AM31" s="208" t="str">
        <f>IF(AM6="","",SUM(AM32:AM35))</f>
        <v/>
      </c>
      <c r="AN31" s="208" t="str">
        <f>IF(AN6="","",SUM(AN32:AN35))</f>
        <v/>
      </c>
      <c r="AO31" s="208" t="str">
        <f>IF(AO6="","",SUM(AO32:AO35))</f>
        <v/>
      </c>
      <c r="AP31" s="208" t="str">
        <f>IF(AP6="","",SUM(AP32:AP35))</f>
        <v/>
      </c>
      <c r="AQ31" s="208" t="str">
        <f>IF(AQ6="","",SUM(AQ32:AQ35))</f>
        <v/>
      </c>
      <c r="AR31" s="209">
        <f t="shared" si="3"/>
        <v>0</v>
      </c>
      <c r="AT31" s="600"/>
      <c r="AU31" s="745" t="s">
        <v>58</v>
      </c>
      <c r="AV31" s="746"/>
      <c r="AW31" s="746"/>
      <c r="AX31" s="208" t="str">
        <f>IF(AX6="","",SUM(AX32:AX35))</f>
        <v/>
      </c>
      <c r="AY31" s="208" t="str">
        <f>IF(AY6="","",SUM(AY32:AY35))</f>
        <v/>
      </c>
      <c r="AZ31" s="208" t="str">
        <f>IF(AZ6="","",SUM(AZ32:AZ35))</f>
        <v/>
      </c>
      <c r="BA31" s="208" t="str">
        <f>IF(BA6="","",SUM(BA32:BA35))</f>
        <v/>
      </c>
      <c r="BB31" s="208" t="str">
        <f>IF(BB6="","",SUM(BB32:BB35))</f>
        <v/>
      </c>
      <c r="BC31" s="209">
        <f t="shared" si="4"/>
        <v>0</v>
      </c>
      <c r="BE31" s="600"/>
      <c r="BF31" s="745" t="s">
        <v>58</v>
      </c>
      <c r="BG31" s="746"/>
      <c r="BH31" s="746"/>
      <c r="BI31" s="208" t="str">
        <f>IF(BI6="","",SUM(BI32:BI35))</f>
        <v/>
      </c>
      <c r="BJ31" s="208" t="str">
        <f>IF(BJ6="","",SUM(BJ32:BJ35))</f>
        <v/>
      </c>
      <c r="BK31" s="208" t="str">
        <f>IF(BK6="","",SUM(BK32:BK35))</f>
        <v/>
      </c>
      <c r="BL31" s="208" t="str">
        <f>IF(BL6="","",SUM(BL32:BL35))</f>
        <v/>
      </c>
      <c r="BM31" s="208" t="str">
        <f>IF(BM6="","",SUM(BM32:BM35))</f>
        <v/>
      </c>
      <c r="BN31" s="209">
        <f t="shared" si="5"/>
        <v>0</v>
      </c>
      <c r="BP31" s="600"/>
      <c r="BQ31" s="745" t="s">
        <v>58</v>
      </c>
      <c r="BR31" s="746"/>
      <c r="BS31" s="746"/>
      <c r="BT31" s="208" t="str">
        <f>IF(BT6="","",SUM(BT32:BT35))</f>
        <v/>
      </c>
      <c r="BU31" s="208" t="str">
        <f>IF(BU6="","",SUM(BU32:BU35))</f>
        <v/>
      </c>
      <c r="BV31" s="208" t="str">
        <f>IF(BV6="","",SUM(BV32:BV35))</f>
        <v/>
      </c>
      <c r="BW31" s="208" t="str">
        <f>IF(BW6="","",SUM(BW32:BW35))</f>
        <v/>
      </c>
      <c r="BX31" s="208" t="str">
        <f>IF(BX6="","",SUM(BX32:BX35))</f>
        <v/>
      </c>
      <c r="BY31" s="209">
        <f t="shared" si="6"/>
        <v>0</v>
      </c>
    </row>
    <row r="32" spans="2:77" ht="21.95" customHeight="1" x14ac:dyDescent="0.15">
      <c r="B32" s="600"/>
      <c r="C32" s="747"/>
      <c r="D32" s="743" t="s">
        <v>59</v>
      </c>
      <c r="E32" s="744"/>
      <c r="F32" s="241" t="str">
        <f>IF('⑤収支（品目別）'!F32="","",'⑤収支（品目別）'!F32)</f>
        <v/>
      </c>
      <c r="G32" s="241" t="str">
        <f>IF('⑤収支（品目別）'!Q32="","",'⑤収支（品目別）'!Q32)</f>
        <v/>
      </c>
      <c r="H32" s="241" t="str">
        <f>IF('⑤収支（品目別）'!AB32="","",'⑤収支（品目別）'!AB32)</f>
        <v/>
      </c>
      <c r="I32" s="241" t="str">
        <f>IF('⑤収支（品目別）'!AM32="","",'⑤収支（品目別）'!AM32)</f>
        <v/>
      </c>
      <c r="J32" s="241" t="str">
        <f>IF('⑤収支（品目別）'!AX32="","",'⑤収支（品目別）'!AX32)</f>
        <v/>
      </c>
      <c r="K32" s="242">
        <f t="shared" si="11"/>
        <v>0</v>
      </c>
      <c r="M32" s="600"/>
      <c r="N32" s="747"/>
      <c r="O32" s="743" t="s">
        <v>59</v>
      </c>
      <c r="P32" s="744"/>
      <c r="Q32" s="241" t="str">
        <f>IF('⑤収支（品目別）'!G32="","",'⑤収支（品目別）'!G32)</f>
        <v/>
      </c>
      <c r="R32" s="241" t="str">
        <f>IF('⑤収支（品目別）'!R32="","",'⑤収支（品目別）'!R32)</f>
        <v/>
      </c>
      <c r="S32" s="241" t="str">
        <f>IF('⑤収支（品目別）'!AC32="","",'⑤収支（品目別）'!AC32)</f>
        <v/>
      </c>
      <c r="T32" s="241" t="str">
        <f>IF('⑤収支（品目別）'!AN32="","",'⑤収支（品目別）'!AN32)</f>
        <v/>
      </c>
      <c r="U32" s="241" t="str">
        <f>IF('⑤収支（品目別）'!AY32="","",'⑤収支（品目別）'!AY32)</f>
        <v/>
      </c>
      <c r="V32" s="242">
        <f t="shared" si="1"/>
        <v>0</v>
      </c>
      <c r="X32" s="600"/>
      <c r="Y32" s="747"/>
      <c r="Z32" s="743" t="s">
        <v>59</v>
      </c>
      <c r="AA32" s="744"/>
      <c r="AB32" s="241" t="str">
        <f>IF('⑤収支（品目別）'!H32="","",'⑤収支（品目別）'!H32)</f>
        <v/>
      </c>
      <c r="AC32" s="241" t="str">
        <f>IF('⑤収支（品目別）'!S32="","",'⑤収支（品目別）'!S32)</f>
        <v/>
      </c>
      <c r="AD32" s="241" t="str">
        <f>IF('⑤収支（品目別）'!AD32="","",'⑤収支（品目別）'!AD32)</f>
        <v/>
      </c>
      <c r="AE32" s="241" t="str">
        <f>IF('⑤収支（品目別）'!AO32="","",'⑤収支（品目別）'!AO32)</f>
        <v/>
      </c>
      <c r="AF32" s="241" t="str">
        <f>IF('⑤収支（品目別）'!AZ32="","",'⑤収支（品目別）'!AZ32)</f>
        <v/>
      </c>
      <c r="AG32" s="242">
        <f t="shared" si="2"/>
        <v>0</v>
      </c>
      <c r="AI32" s="600"/>
      <c r="AJ32" s="747"/>
      <c r="AK32" s="743" t="s">
        <v>59</v>
      </c>
      <c r="AL32" s="744"/>
      <c r="AM32" s="241" t="str">
        <f>IF('⑤収支（品目別）'!I32="","",'⑤収支（品目別）'!I32)</f>
        <v/>
      </c>
      <c r="AN32" s="241" t="str">
        <f>IF('⑤収支（品目別）'!T32="","",'⑤収支（品目別）'!T32)</f>
        <v/>
      </c>
      <c r="AO32" s="241" t="str">
        <f>IF('⑤収支（品目別）'!AE32="","",'⑤収支（品目別）'!AE32)</f>
        <v/>
      </c>
      <c r="AP32" s="241" t="str">
        <f>IF('⑤収支（品目別）'!AP32="","",'⑤収支（品目別）'!AP32)</f>
        <v/>
      </c>
      <c r="AQ32" s="241" t="str">
        <f>IF('⑤収支（品目別）'!BA32="","",'⑤収支（品目別）'!BA32)</f>
        <v/>
      </c>
      <c r="AR32" s="242">
        <f t="shared" si="3"/>
        <v>0</v>
      </c>
      <c r="AT32" s="600"/>
      <c r="AU32" s="747"/>
      <c r="AV32" s="743" t="s">
        <v>59</v>
      </c>
      <c r="AW32" s="744"/>
      <c r="AX32" s="241" t="str">
        <f>IF('⑤収支（品目別）'!J32="","",'⑤収支（品目別）'!J32)</f>
        <v/>
      </c>
      <c r="AY32" s="241" t="str">
        <f>IF('⑤収支（品目別）'!U32="","",'⑤収支（品目別）'!U32)</f>
        <v/>
      </c>
      <c r="AZ32" s="241" t="str">
        <f>IF('⑤収支（品目別）'!AF32="","",'⑤収支（品目別）'!AF32)</f>
        <v/>
      </c>
      <c r="BA32" s="241" t="str">
        <f>IF('⑤収支（品目別）'!AQ32="","",'⑤収支（品目別）'!AQ32)</f>
        <v/>
      </c>
      <c r="BB32" s="241" t="str">
        <f>IF('⑤収支（品目別）'!BB32="","",'⑤収支（品目別）'!BB32)</f>
        <v/>
      </c>
      <c r="BC32" s="242">
        <f t="shared" si="4"/>
        <v>0</v>
      </c>
      <c r="BE32" s="600"/>
      <c r="BF32" s="747"/>
      <c r="BG32" s="743" t="s">
        <v>59</v>
      </c>
      <c r="BH32" s="744"/>
      <c r="BI32" s="241" t="str">
        <f>IF('⑤収支（品目別）'!K32="","",'⑤収支（品目別）'!K32)</f>
        <v/>
      </c>
      <c r="BJ32" s="241" t="str">
        <f>IF('⑤収支（品目別）'!V32="","",'⑤収支（品目別）'!V32)</f>
        <v/>
      </c>
      <c r="BK32" s="241" t="str">
        <f>IF('⑤収支（品目別）'!AG32="","",'⑤収支（品目別）'!AG32)</f>
        <v/>
      </c>
      <c r="BL32" s="241" t="str">
        <f>IF('⑤収支（品目別）'!AR32="","",'⑤収支（品目別）'!AR32)</f>
        <v/>
      </c>
      <c r="BM32" s="241" t="str">
        <f>IF('⑤収支（品目別）'!BC32="","",'⑤収支（品目別）'!BC32)</f>
        <v/>
      </c>
      <c r="BN32" s="242">
        <f t="shared" si="5"/>
        <v>0</v>
      </c>
      <c r="BP32" s="600"/>
      <c r="BQ32" s="747"/>
      <c r="BR32" s="743" t="s">
        <v>59</v>
      </c>
      <c r="BS32" s="744"/>
      <c r="BT32" s="241" t="str">
        <f>IF('⑤収支（品目別）'!V32="","",'⑤収支（品目別）'!V32)</f>
        <v/>
      </c>
      <c r="BU32" s="241" t="str">
        <f>IF('⑤収支（品目別）'!AG32="","",'⑤収支（品目別）'!AG32)</f>
        <v/>
      </c>
      <c r="BV32" s="241" t="str">
        <f>IF('⑤収支（品目別）'!AR32="","",'⑤収支（品目別）'!AR32)</f>
        <v/>
      </c>
      <c r="BW32" s="241" t="str">
        <f>IF('⑤収支（品目別）'!BC32="","",'⑤収支（品目別）'!BC32)</f>
        <v/>
      </c>
      <c r="BX32" s="241" t="str">
        <f>IF('⑤収支（品目別）'!BN32="","",'⑤収支（品目別）'!BN32)</f>
        <v/>
      </c>
      <c r="BY32" s="242">
        <f t="shared" si="6"/>
        <v>0</v>
      </c>
    </row>
    <row r="33" spans="2:77" ht="21.95" customHeight="1" x14ac:dyDescent="0.15">
      <c r="B33" s="600"/>
      <c r="C33" s="748"/>
      <c r="D33" s="743" t="s">
        <v>60</v>
      </c>
      <c r="E33" s="744"/>
      <c r="F33" s="241" t="str">
        <f>IF('⑤収支（品目別）'!F33="","",'⑤収支（品目別）'!F33)</f>
        <v/>
      </c>
      <c r="G33" s="241" t="str">
        <f>IF('⑤収支（品目別）'!Q33="","",'⑤収支（品目別）'!Q33)</f>
        <v/>
      </c>
      <c r="H33" s="241" t="str">
        <f>IF('⑤収支（品目別）'!AB33="","",'⑤収支（品目別）'!AB33)</f>
        <v/>
      </c>
      <c r="I33" s="241" t="str">
        <f>IF('⑤収支（品目別）'!AM33="","",'⑤収支（品目別）'!AM33)</f>
        <v/>
      </c>
      <c r="J33" s="241" t="str">
        <f>IF('⑤収支（品目別）'!AX33="","",'⑤収支（品目別）'!AX33)</f>
        <v/>
      </c>
      <c r="K33" s="242">
        <f t="shared" si="11"/>
        <v>0</v>
      </c>
      <c r="M33" s="600"/>
      <c r="N33" s="748"/>
      <c r="O33" s="743" t="s">
        <v>60</v>
      </c>
      <c r="P33" s="744"/>
      <c r="Q33" s="241" t="str">
        <f>IF('⑤収支（品目別）'!G33="","",'⑤収支（品目別）'!G33)</f>
        <v/>
      </c>
      <c r="R33" s="241" t="str">
        <f>IF('⑤収支（品目別）'!R33="","",'⑤収支（品目別）'!R33)</f>
        <v/>
      </c>
      <c r="S33" s="241" t="str">
        <f>IF('⑤収支（品目別）'!AC33="","",'⑤収支（品目別）'!AC33)</f>
        <v/>
      </c>
      <c r="T33" s="241" t="str">
        <f>IF('⑤収支（品目別）'!AN33="","",'⑤収支（品目別）'!AN33)</f>
        <v/>
      </c>
      <c r="U33" s="241" t="str">
        <f>IF('⑤収支（品目別）'!AY33="","",'⑤収支（品目別）'!AY33)</f>
        <v/>
      </c>
      <c r="V33" s="242">
        <f t="shared" si="1"/>
        <v>0</v>
      </c>
      <c r="X33" s="600"/>
      <c r="Y33" s="748"/>
      <c r="Z33" s="743" t="s">
        <v>60</v>
      </c>
      <c r="AA33" s="744"/>
      <c r="AB33" s="241" t="str">
        <f>IF('⑤収支（品目別）'!H33="","",'⑤収支（品目別）'!H33)</f>
        <v/>
      </c>
      <c r="AC33" s="241" t="str">
        <f>IF('⑤収支（品目別）'!S33="","",'⑤収支（品目別）'!S33)</f>
        <v/>
      </c>
      <c r="AD33" s="241" t="str">
        <f>IF('⑤収支（品目別）'!AD33="","",'⑤収支（品目別）'!AD33)</f>
        <v/>
      </c>
      <c r="AE33" s="241" t="str">
        <f>IF('⑤収支（品目別）'!AO33="","",'⑤収支（品目別）'!AO33)</f>
        <v/>
      </c>
      <c r="AF33" s="241" t="str">
        <f>IF('⑤収支（品目別）'!AZ33="","",'⑤収支（品目別）'!AZ33)</f>
        <v/>
      </c>
      <c r="AG33" s="242">
        <f t="shared" si="2"/>
        <v>0</v>
      </c>
      <c r="AI33" s="600"/>
      <c r="AJ33" s="748"/>
      <c r="AK33" s="743" t="s">
        <v>60</v>
      </c>
      <c r="AL33" s="744"/>
      <c r="AM33" s="241" t="str">
        <f>IF('⑤収支（品目別）'!I33="","",'⑤収支（品目別）'!I33)</f>
        <v/>
      </c>
      <c r="AN33" s="241" t="str">
        <f>IF('⑤収支（品目別）'!T33="","",'⑤収支（品目別）'!T33)</f>
        <v/>
      </c>
      <c r="AO33" s="241" t="str">
        <f>IF('⑤収支（品目別）'!AE33="","",'⑤収支（品目別）'!AE33)</f>
        <v/>
      </c>
      <c r="AP33" s="241" t="str">
        <f>IF('⑤収支（品目別）'!AP33="","",'⑤収支（品目別）'!AP33)</f>
        <v/>
      </c>
      <c r="AQ33" s="241" t="str">
        <f>IF('⑤収支（品目別）'!BA33="","",'⑤収支（品目別）'!BA33)</f>
        <v/>
      </c>
      <c r="AR33" s="242">
        <f t="shared" si="3"/>
        <v>0</v>
      </c>
      <c r="AT33" s="600"/>
      <c r="AU33" s="748"/>
      <c r="AV33" s="743" t="s">
        <v>60</v>
      </c>
      <c r="AW33" s="744"/>
      <c r="AX33" s="241" t="str">
        <f>IF('⑤収支（品目別）'!J33="","",'⑤収支（品目別）'!J33)</f>
        <v/>
      </c>
      <c r="AY33" s="241" t="str">
        <f>IF('⑤収支（品目別）'!U33="","",'⑤収支（品目別）'!U33)</f>
        <v/>
      </c>
      <c r="AZ33" s="241" t="str">
        <f>IF('⑤収支（品目別）'!AF33="","",'⑤収支（品目別）'!AF33)</f>
        <v/>
      </c>
      <c r="BA33" s="241" t="str">
        <f>IF('⑤収支（品目別）'!AQ33="","",'⑤収支（品目別）'!AQ33)</f>
        <v/>
      </c>
      <c r="BB33" s="241" t="str">
        <f>IF('⑤収支（品目別）'!BB33="","",'⑤収支（品目別）'!BB33)</f>
        <v/>
      </c>
      <c r="BC33" s="242">
        <f t="shared" si="4"/>
        <v>0</v>
      </c>
      <c r="BE33" s="600"/>
      <c r="BF33" s="748"/>
      <c r="BG33" s="743" t="s">
        <v>60</v>
      </c>
      <c r="BH33" s="744"/>
      <c r="BI33" s="241" t="str">
        <f>IF('⑤収支（品目別）'!K33="","",'⑤収支（品目別）'!K33)</f>
        <v/>
      </c>
      <c r="BJ33" s="241" t="str">
        <f>IF('⑤収支（品目別）'!V33="","",'⑤収支（品目別）'!V33)</f>
        <v/>
      </c>
      <c r="BK33" s="241" t="str">
        <f>IF('⑤収支（品目別）'!AG33="","",'⑤収支（品目別）'!AG33)</f>
        <v/>
      </c>
      <c r="BL33" s="241" t="str">
        <f>IF('⑤収支（品目別）'!AR33="","",'⑤収支（品目別）'!AR33)</f>
        <v/>
      </c>
      <c r="BM33" s="241" t="str">
        <f>IF('⑤収支（品目別）'!BC33="","",'⑤収支（品目別）'!BC33)</f>
        <v/>
      </c>
      <c r="BN33" s="242">
        <f t="shared" si="5"/>
        <v>0</v>
      </c>
      <c r="BP33" s="600"/>
      <c r="BQ33" s="748"/>
      <c r="BR33" s="743" t="s">
        <v>60</v>
      </c>
      <c r="BS33" s="744"/>
      <c r="BT33" s="241"/>
      <c r="BU33" s="208" t="str">
        <f t="shared" ref="BU33:BU34" si="12">BJ33</f>
        <v/>
      </c>
      <c r="BV33" s="241" t="str">
        <f>IF('⑤収支（品目別）'!AR33="","",'⑤収支（品目別）'!AR33)</f>
        <v/>
      </c>
      <c r="BW33" s="241" t="str">
        <f>IF('⑤収支（品目別）'!BC33="","",'⑤収支（品目別）'!BC33)</f>
        <v/>
      </c>
      <c r="BX33" s="241" t="str">
        <f>IF('⑤収支（品目別）'!BN33="","",'⑤収支（品目別）'!BN33)</f>
        <v/>
      </c>
      <c r="BY33" s="242">
        <f t="shared" si="6"/>
        <v>0</v>
      </c>
    </row>
    <row r="34" spans="2:77" ht="21.95" customHeight="1" x14ac:dyDescent="0.15">
      <c r="B34" s="600"/>
      <c r="C34" s="748"/>
      <c r="D34" s="743" t="s">
        <v>61</v>
      </c>
      <c r="E34" s="744"/>
      <c r="F34" s="241" t="str">
        <f>IF('⑤収支（品目別）'!F34="","",'⑤収支（品目別）'!F34)</f>
        <v/>
      </c>
      <c r="G34" s="241" t="str">
        <f>IF('⑤収支（品目別）'!Q34="","",'⑤収支（品目別）'!Q34)</f>
        <v/>
      </c>
      <c r="H34" s="241" t="str">
        <f>IF('⑤収支（品目別）'!AB34="","",'⑤収支（品目別）'!AB34)</f>
        <v/>
      </c>
      <c r="I34" s="241" t="str">
        <f>IF('⑤収支（品目別）'!AM34="","",'⑤収支（品目別）'!AM34)</f>
        <v/>
      </c>
      <c r="J34" s="241" t="str">
        <f>IF('⑤収支（品目別）'!AX34="","",'⑤収支（品目別）'!AX34)</f>
        <v/>
      </c>
      <c r="K34" s="242">
        <f t="shared" si="11"/>
        <v>0</v>
      </c>
      <c r="M34" s="600"/>
      <c r="N34" s="748"/>
      <c r="O34" s="743" t="s">
        <v>61</v>
      </c>
      <c r="P34" s="744"/>
      <c r="Q34" s="241" t="str">
        <f>IF('⑤収支（品目別）'!G34="","",'⑤収支（品目別）'!G34)</f>
        <v/>
      </c>
      <c r="R34" s="241" t="str">
        <f>IF('⑤収支（品目別）'!R34="","",'⑤収支（品目別）'!R34)</f>
        <v/>
      </c>
      <c r="S34" s="241" t="str">
        <f>IF('⑤収支（品目別）'!AC34="","",'⑤収支（品目別）'!AC34)</f>
        <v/>
      </c>
      <c r="T34" s="241" t="str">
        <f>IF('⑤収支（品目別）'!AN34="","",'⑤収支（品目別）'!AN34)</f>
        <v/>
      </c>
      <c r="U34" s="241" t="str">
        <f>IF('⑤収支（品目別）'!AY34="","",'⑤収支（品目別）'!AY34)</f>
        <v/>
      </c>
      <c r="V34" s="242">
        <f t="shared" si="1"/>
        <v>0</v>
      </c>
      <c r="X34" s="600"/>
      <c r="Y34" s="748"/>
      <c r="Z34" s="743" t="s">
        <v>61</v>
      </c>
      <c r="AA34" s="744"/>
      <c r="AB34" s="241" t="str">
        <f>IF('⑤収支（品目別）'!H34="","",'⑤収支（品目別）'!H34)</f>
        <v/>
      </c>
      <c r="AC34" s="241" t="str">
        <f>IF('⑤収支（品目別）'!S34="","",'⑤収支（品目別）'!S34)</f>
        <v/>
      </c>
      <c r="AD34" s="241" t="str">
        <f>IF('⑤収支（品目別）'!AD34="","",'⑤収支（品目別）'!AD34)</f>
        <v/>
      </c>
      <c r="AE34" s="241" t="str">
        <f>IF('⑤収支（品目別）'!AO34="","",'⑤収支（品目別）'!AO34)</f>
        <v/>
      </c>
      <c r="AF34" s="241" t="str">
        <f>IF('⑤収支（品目別）'!AZ34="","",'⑤収支（品目別）'!AZ34)</f>
        <v/>
      </c>
      <c r="AG34" s="242">
        <f t="shared" si="2"/>
        <v>0</v>
      </c>
      <c r="AI34" s="600"/>
      <c r="AJ34" s="748"/>
      <c r="AK34" s="743" t="s">
        <v>61</v>
      </c>
      <c r="AL34" s="744"/>
      <c r="AM34" s="241" t="str">
        <f>IF('⑤収支（品目別）'!I34="","",'⑤収支（品目別）'!I34)</f>
        <v/>
      </c>
      <c r="AN34" s="241" t="str">
        <f>IF('⑤収支（品目別）'!T34="","",'⑤収支（品目別）'!T34)</f>
        <v/>
      </c>
      <c r="AO34" s="241" t="str">
        <f>IF('⑤収支（品目別）'!AE34="","",'⑤収支（品目別）'!AE34)</f>
        <v/>
      </c>
      <c r="AP34" s="241" t="str">
        <f>IF('⑤収支（品目別）'!AP34="","",'⑤収支（品目別）'!AP34)</f>
        <v/>
      </c>
      <c r="AQ34" s="241" t="str">
        <f>IF('⑤収支（品目別）'!BA34="","",'⑤収支（品目別）'!BA34)</f>
        <v/>
      </c>
      <c r="AR34" s="242">
        <f t="shared" si="3"/>
        <v>0</v>
      </c>
      <c r="AT34" s="600"/>
      <c r="AU34" s="748"/>
      <c r="AV34" s="743" t="s">
        <v>61</v>
      </c>
      <c r="AW34" s="744"/>
      <c r="AX34" s="241" t="str">
        <f>IF('⑤収支（品目別）'!J34="","",'⑤収支（品目別）'!J34)</f>
        <v/>
      </c>
      <c r="AY34" s="241" t="str">
        <f>IF('⑤収支（品目別）'!U34="","",'⑤収支（品目別）'!U34)</f>
        <v/>
      </c>
      <c r="AZ34" s="241" t="str">
        <f>IF('⑤収支（品目別）'!AF34="","",'⑤収支（品目別）'!AF34)</f>
        <v/>
      </c>
      <c r="BA34" s="241" t="str">
        <f>IF('⑤収支（品目別）'!AQ34="","",'⑤収支（品目別）'!AQ34)</f>
        <v/>
      </c>
      <c r="BB34" s="241" t="str">
        <f>IF('⑤収支（品目別）'!BB34="","",'⑤収支（品目別）'!BB34)</f>
        <v/>
      </c>
      <c r="BC34" s="242">
        <f t="shared" si="4"/>
        <v>0</v>
      </c>
      <c r="BE34" s="600"/>
      <c r="BF34" s="748"/>
      <c r="BG34" s="743" t="s">
        <v>61</v>
      </c>
      <c r="BH34" s="744"/>
      <c r="BI34" s="241" t="str">
        <f>IF('⑤収支（品目別）'!K34="","",'⑤収支（品目別）'!K34)</f>
        <v/>
      </c>
      <c r="BJ34" s="241" t="str">
        <f>IF('⑤収支（品目別）'!V34="","",'⑤収支（品目別）'!V34)</f>
        <v/>
      </c>
      <c r="BK34" s="241" t="str">
        <f>IF('⑤収支（品目別）'!AG34="","",'⑤収支（品目別）'!AG34)</f>
        <v/>
      </c>
      <c r="BL34" s="241" t="str">
        <f>IF('⑤収支（品目別）'!AR34="","",'⑤収支（品目別）'!AR34)</f>
        <v/>
      </c>
      <c r="BM34" s="241" t="str">
        <f>IF('⑤収支（品目別）'!BC34="","",'⑤収支（品目別）'!BC34)</f>
        <v/>
      </c>
      <c r="BN34" s="242">
        <f t="shared" si="5"/>
        <v>0</v>
      </c>
      <c r="BP34" s="600"/>
      <c r="BQ34" s="748"/>
      <c r="BR34" s="743" t="s">
        <v>61</v>
      </c>
      <c r="BS34" s="744"/>
      <c r="BT34" s="241" t="str">
        <f>BI34</f>
        <v/>
      </c>
      <c r="BU34" s="208" t="str">
        <f t="shared" si="12"/>
        <v/>
      </c>
      <c r="BV34" s="241" t="e">
        <f>BK34*2</f>
        <v>#VALUE!</v>
      </c>
      <c r="BW34" s="241" t="str">
        <f>IF('⑤収支（品目別）'!BC34="","",'⑤収支（品目別）'!BC34)</f>
        <v/>
      </c>
      <c r="BX34" s="241" t="str">
        <f>IF('⑤収支（品目別）'!BN34="","",'⑤収支（品目別）'!BN34)</f>
        <v/>
      </c>
      <c r="BY34" s="242" t="e">
        <f t="shared" si="6"/>
        <v>#VALUE!</v>
      </c>
    </row>
    <row r="35" spans="2:77" ht="21.95" customHeight="1" x14ac:dyDescent="0.15">
      <c r="B35" s="600"/>
      <c r="C35" s="755"/>
      <c r="D35" s="724" t="s">
        <v>62</v>
      </c>
      <c r="E35" s="725"/>
      <c r="F35" s="243" t="str">
        <f>IF('⑤収支（品目別）'!F35="","",'⑤収支（品目別）'!F35)</f>
        <v/>
      </c>
      <c r="G35" s="243" t="str">
        <f>IF('⑤収支（品目別）'!Q35="","",'⑤収支（品目別）'!Q35)</f>
        <v/>
      </c>
      <c r="H35" s="243" t="str">
        <f>IF('⑤収支（品目別）'!AB35="","",'⑤収支（品目別）'!AB35)</f>
        <v/>
      </c>
      <c r="I35" s="243" t="str">
        <f>IF('⑤収支（品目別）'!AM35="","",'⑤収支（品目別）'!AM35)</f>
        <v/>
      </c>
      <c r="J35" s="243" t="str">
        <f>IF('⑤収支（品目別）'!AX35="","",'⑤収支（品目別）'!AX35)</f>
        <v/>
      </c>
      <c r="K35" s="244">
        <f t="shared" si="11"/>
        <v>0</v>
      </c>
      <c r="M35" s="600"/>
      <c r="N35" s="755"/>
      <c r="O35" s="724" t="s">
        <v>62</v>
      </c>
      <c r="P35" s="725"/>
      <c r="Q35" s="243" t="str">
        <f>IF('⑤収支（品目別）'!G35="","",'⑤収支（品目別）'!G35)</f>
        <v/>
      </c>
      <c r="R35" s="243" t="str">
        <f>IF('⑤収支（品目別）'!R35="","",'⑤収支（品目別）'!R35)</f>
        <v/>
      </c>
      <c r="S35" s="243" t="str">
        <f>IF('⑤収支（品目別）'!AC35="","",'⑤収支（品目別）'!AC35)</f>
        <v/>
      </c>
      <c r="T35" s="243" t="str">
        <f>IF('⑤収支（品目別）'!AN35="","",'⑤収支（品目別）'!AN35)</f>
        <v/>
      </c>
      <c r="U35" s="243" t="str">
        <f>IF('⑤収支（品目別）'!AY35="","",'⑤収支（品目別）'!AY35)</f>
        <v/>
      </c>
      <c r="V35" s="244">
        <f t="shared" si="1"/>
        <v>0</v>
      </c>
      <c r="X35" s="600"/>
      <c r="Y35" s="755"/>
      <c r="Z35" s="724" t="s">
        <v>62</v>
      </c>
      <c r="AA35" s="725"/>
      <c r="AB35" s="243" t="str">
        <f>IF('⑤収支（品目別）'!H35="","",'⑤収支（品目別）'!H35)</f>
        <v/>
      </c>
      <c r="AC35" s="243" t="str">
        <f>IF('⑤収支（品目別）'!S35="","",'⑤収支（品目別）'!S35)</f>
        <v/>
      </c>
      <c r="AD35" s="243" t="str">
        <f>IF('⑤収支（品目別）'!AD35="","",'⑤収支（品目別）'!AD35)</f>
        <v/>
      </c>
      <c r="AE35" s="243" t="str">
        <f>IF('⑤収支（品目別）'!AO35="","",'⑤収支（品目別）'!AO35)</f>
        <v/>
      </c>
      <c r="AF35" s="243" t="str">
        <f>IF('⑤収支（品目別）'!AZ35="","",'⑤収支（品目別）'!AZ35)</f>
        <v/>
      </c>
      <c r="AG35" s="244">
        <f t="shared" si="2"/>
        <v>0</v>
      </c>
      <c r="AI35" s="600"/>
      <c r="AJ35" s="755"/>
      <c r="AK35" s="724" t="s">
        <v>62</v>
      </c>
      <c r="AL35" s="725"/>
      <c r="AM35" s="243" t="str">
        <f>IF('⑤収支（品目別）'!I35="","",'⑤収支（品目別）'!I35)</f>
        <v/>
      </c>
      <c r="AN35" s="243" t="str">
        <f>IF('⑤収支（品目別）'!T35="","",'⑤収支（品目別）'!T35)</f>
        <v/>
      </c>
      <c r="AO35" s="243" t="str">
        <f>IF('⑤収支（品目別）'!AE35="","",'⑤収支（品目別）'!AE35)</f>
        <v/>
      </c>
      <c r="AP35" s="243" t="str">
        <f>IF('⑤収支（品目別）'!AP35="","",'⑤収支（品目別）'!AP35)</f>
        <v/>
      </c>
      <c r="AQ35" s="243" t="str">
        <f>IF('⑤収支（品目別）'!BA35="","",'⑤収支（品目別）'!BA35)</f>
        <v/>
      </c>
      <c r="AR35" s="244">
        <f t="shared" si="3"/>
        <v>0</v>
      </c>
      <c r="AT35" s="600"/>
      <c r="AU35" s="755"/>
      <c r="AV35" s="724" t="s">
        <v>62</v>
      </c>
      <c r="AW35" s="725"/>
      <c r="AX35" s="243" t="str">
        <f>IF('⑤収支（品目別）'!J35="","",'⑤収支（品目別）'!J35)</f>
        <v/>
      </c>
      <c r="AY35" s="243" t="str">
        <f>IF('⑤収支（品目別）'!U35="","",'⑤収支（品目別）'!U35)</f>
        <v/>
      </c>
      <c r="AZ35" s="243" t="str">
        <f>IF('⑤収支（品目別）'!AF35="","",'⑤収支（品目別）'!AF35)</f>
        <v/>
      </c>
      <c r="BA35" s="243" t="str">
        <f>IF('⑤収支（品目別）'!AQ35="","",'⑤収支（品目別）'!AQ35)</f>
        <v/>
      </c>
      <c r="BB35" s="243" t="str">
        <f>IF('⑤収支（品目別）'!BB35="","",'⑤収支（品目別）'!BB35)</f>
        <v/>
      </c>
      <c r="BC35" s="244">
        <f t="shared" si="4"/>
        <v>0</v>
      </c>
      <c r="BE35" s="600"/>
      <c r="BF35" s="755"/>
      <c r="BG35" s="724" t="s">
        <v>62</v>
      </c>
      <c r="BH35" s="725"/>
      <c r="BI35" s="243" t="str">
        <f>IF('⑤収支（品目別）'!K35="","",'⑤収支（品目別）'!K35)</f>
        <v/>
      </c>
      <c r="BJ35" s="243" t="str">
        <f>IF('⑤収支（品目別）'!V35="","",'⑤収支（品目別）'!V35)</f>
        <v/>
      </c>
      <c r="BK35" s="243" t="str">
        <f>IF('⑤収支（品目別）'!AG35="","",'⑤収支（品目別）'!AG35)</f>
        <v/>
      </c>
      <c r="BL35" s="243" t="str">
        <f>IF('⑤収支（品目別）'!AR35="","",'⑤収支（品目別）'!AR35)</f>
        <v/>
      </c>
      <c r="BM35" s="243" t="str">
        <f>IF('⑤収支（品目別）'!BC35="","",'⑤収支（品目別）'!BC35)</f>
        <v/>
      </c>
      <c r="BN35" s="244">
        <f t="shared" si="5"/>
        <v>0</v>
      </c>
      <c r="BP35" s="600"/>
      <c r="BQ35" s="755"/>
      <c r="BR35" s="724" t="s">
        <v>62</v>
      </c>
      <c r="BS35" s="725"/>
      <c r="BT35" s="243" t="str">
        <f>IF('⑤収支（品目別）'!V35="","",'⑤収支（品目別）'!V35)</f>
        <v/>
      </c>
      <c r="BU35" s="243" t="str">
        <f>IF('⑤収支（品目別）'!AG35="","",'⑤収支（品目別）'!AG35)</f>
        <v/>
      </c>
      <c r="BV35" s="243" t="str">
        <f>IF('⑤収支（品目別）'!AR35="","",'⑤収支（品目別）'!AR35)</f>
        <v/>
      </c>
      <c r="BW35" s="243" t="str">
        <f>IF('⑤収支（品目別）'!BC35="","",'⑤収支（品目別）'!BC35)</f>
        <v/>
      </c>
      <c r="BX35" s="243" t="str">
        <f>IF('⑤収支（品目別）'!BN35="","",'⑤収支（品目別）'!BN35)</f>
        <v/>
      </c>
      <c r="BY35" s="244">
        <f t="shared" si="6"/>
        <v>0</v>
      </c>
    </row>
    <row r="36" spans="2:77" ht="21.95" customHeight="1" x14ac:dyDescent="0.15">
      <c r="B36" s="600"/>
      <c r="C36" s="756" t="s">
        <v>63</v>
      </c>
      <c r="D36" s="756"/>
      <c r="E36" s="756"/>
      <c r="F36" s="212" t="str">
        <f>IF(F6="","",SUM(F10:F23)+SUM(F28:F31))</f>
        <v/>
      </c>
      <c r="G36" s="212" t="str">
        <f>IF(G6="","",SUM(G10:G23)+SUM(G28:G31))</f>
        <v/>
      </c>
      <c r="H36" s="212" t="str">
        <f>IF(H6="","",SUM(H10:H23)+SUM(H28:H31))</f>
        <v/>
      </c>
      <c r="I36" s="212" t="str">
        <f>IF(I6="","",SUM(I10:I23)+SUM(I28:I31))</f>
        <v/>
      </c>
      <c r="J36" s="212" t="str">
        <f>IF(J6="","",SUM(J10:J23)+SUM(J28:J31))</f>
        <v/>
      </c>
      <c r="K36" s="213">
        <f t="shared" si="11"/>
        <v>0</v>
      </c>
      <c r="M36" s="600"/>
      <c r="N36" s="756" t="s">
        <v>63</v>
      </c>
      <c r="O36" s="756"/>
      <c r="P36" s="756"/>
      <c r="Q36" s="212" t="str">
        <f>IF(Q6="","",SUM(Q10:Q23)+SUM(Q28:Q31))</f>
        <v/>
      </c>
      <c r="R36" s="212" t="str">
        <f>IF(R6="","",SUM(R10:R23)+SUM(R28:R31))</f>
        <v/>
      </c>
      <c r="S36" s="212" t="str">
        <f>IF(S6="","",SUM(S10:S23)+SUM(S28:S31))</f>
        <v/>
      </c>
      <c r="T36" s="212" t="str">
        <f>IF(T6="","",SUM(T10:T23)+SUM(T28:T31))</f>
        <v/>
      </c>
      <c r="U36" s="212" t="str">
        <f>IF(U6="","",SUM(U10:U23)+SUM(U28:U31))</f>
        <v/>
      </c>
      <c r="V36" s="213">
        <f t="shared" si="1"/>
        <v>0</v>
      </c>
      <c r="X36" s="600"/>
      <c r="Y36" s="756" t="s">
        <v>63</v>
      </c>
      <c r="Z36" s="756"/>
      <c r="AA36" s="756"/>
      <c r="AB36" s="212" t="str">
        <f>IF(AB6="","",SUM(AB10:AB23)+SUM(AB28:AB31))</f>
        <v/>
      </c>
      <c r="AC36" s="212" t="str">
        <f>IF(AC6="","",SUM(AC10:AC23)+SUM(AC28:AC31))</f>
        <v/>
      </c>
      <c r="AD36" s="212" t="str">
        <f>IF(AD6="","",SUM(AD10:AD23)+SUM(AD28:AD31))</f>
        <v/>
      </c>
      <c r="AE36" s="212" t="str">
        <f>IF(AE6="","",SUM(AE10:AE23)+SUM(AE28:AE31))</f>
        <v/>
      </c>
      <c r="AF36" s="212" t="str">
        <f>IF(AF6="","",SUM(AF10:AF23)+SUM(AF28:AF31))</f>
        <v/>
      </c>
      <c r="AG36" s="213">
        <f t="shared" si="2"/>
        <v>0</v>
      </c>
      <c r="AI36" s="600"/>
      <c r="AJ36" s="756" t="s">
        <v>63</v>
      </c>
      <c r="AK36" s="756"/>
      <c r="AL36" s="756"/>
      <c r="AM36" s="212" t="str">
        <f>IF(AM6="","",SUM(AM10:AM23)+SUM(AM28:AM31))</f>
        <v/>
      </c>
      <c r="AN36" s="212" t="str">
        <f>IF(AN6="","",SUM(AN10:AN23)+SUM(AN28:AN31))</f>
        <v/>
      </c>
      <c r="AO36" s="212" t="str">
        <f>IF(AO6="","",SUM(AO10:AO23)+SUM(AO28:AO31))</f>
        <v/>
      </c>
      <c r="AP36" s="212" t="str">
        <f>IF(AP6="","",SUM(AP10:AP23)+SUM(AP28:AP31))</f>
        <v/>
      </c>
      <c r="AQ36" s="212" t="str">
        <f>IF(AQ6="","",SUM(AQ10:AQ23)+SUM(AQ28:AQ31))</f>
        <v/>
      </c>
      <c r="AR36" s="213">
        <f t="shared" si="3"/>
        <v>0</v>
      </c>
      <c r="AT36" s="600"/>
      <c r="AU36" s="756" t="s">
        <v>63</v>
      </c>
      <c r="AV36" s="756"/>
      <c r="AW36" s="756"/>
      <c r="AX36" s="212" t="str">
        <f>IF(AX6="","",SUM(AX10:AX23)+SUM(AX28:AX31))</f>
        <v/>
      </c>
      <c r="AY36" s="212" t="str">
        <f>IF(AY6="","",SUM(AY10:AY23)+SUM(AY28:AY31))</f>
        <v/>
      </c>
      <c r="AZ36" s="212" t="str">
        <f>IF(AZ6="","",SUM(AZ10:AZ23)+SUM(AZ28:AZ31))</f>
        <v/>
      </c>
      <c r="BA36" s="212" t="str">
        <f>IF(BA6="","",SUM(BA10:BA23)+SUM(BA28:BA31))</f>
        <v/>
      </c>
      <c r="BB36" s="212" t="str">
        <f>IF(BB6="","",SUM(BB10:BB23)+SUM(BB28:BB31))</f>
        <v/>
      </c>
      <c r="BC36" s="213">
        <f t="shared" si="4"/>
        <v>0</v>
      </c>
      <c r="BE36" s="600"/>
      <c r="BF36" s="756" t="s">
        <v>63</v>
      </c>
      <c r="BG36" s="756"/>
      <c r="BH36" s="756"/>
      <c r="BI36" s="212" t="str">
        <f>IF(BI6="","",SUM(BI10:BI23)+SUM(BI28:BI31))</f>
        <v/>
      </c>
      <c r="BJ36" s="212" t="str">
        <f>IF(BJ6="","",SUM(BJ10:BJ23)+SUM(BJ28:BJ31))</f>
        <v/>
      </c>
      <c r="BK36" s="212" t="str">
        <f>IF(BK6="","",SUM(BK10:BK23)+SUM(BK28:BK31))</f>
        <v/>
      </c>
      <c r="BL36" s="212" t="str">
        <f>IF(BL6="","",SUM(BL10:BL23)+SUM(BL28:BL31))</f>
        <v/>
      </c>
      <c r="BM36" s="212" t="str">
        <f>IF(BM6="","",SUM(BM10:BM23)+SUM(BM28:BM31))</f>
        <v/>
      </c>
      <c r="BN36" s="213">
        <f t="shared" si="5"/>
        <v>0</v>
      </c>
      <c r="BP36" s="600"/>
      <c r="BQ36" s="756" t="s">
        <v>63</v>
      </c>
      <c r="BR36" s="756"/>
      <c r="BS36" s="756"/>
      <c r="BT36" s="212" t="str">
        <f>IF(BT6="","",SUM(BT10:BT23)+SUM(BT28:BT31))</f>
        <v/>
      </c>
      <c r="BU36" s="212" t="str">
        <f>IF(BU6="","",SUM(BU10:BU23)+SUM(BU28:BU31))</f>
        <v/>
      </c>
      <c r="BV36" s="212" t="str">
        <f>IF(BV6="","",SUM(BV10:BV23)+SUM(BV28:BV31))</f>
        <v/>
      </c>
      <c r="BW36" s="212" t="str">
        <f>IF(BW6="","",SUM(BW10:BW23)+SUM(BW28:BW31))</f>
        <v/>
      </c>
      <c r="BX36" s="212" t="str">
        <f>IF(BX6="","",SUM(BX10:BX23)+SUM(BX28:BX31))</f>
        <v/>
      </c>
      <c r="BY36" s="213">
        <f t="shared" si="6"/>
        <v>0</v>
      </c>
    </row>
    <row r="37" spans="2:77" ht="21.95" customHeight="1" x14ac:dyDescent="0.15">
      <c r="B37" s="757" t="s">
        <v>64</v>
      </c>
      <c r="C37" s="758"/>
      <c r="D37" s="758"/>
      <c r="E37" s="758"/>
      <c r="F37" s="214" t="str">
        <f>IF(F6="","",F9-F36)</f>
        <v/>
      </c>
      <c r="G37" s="214" t="str">
        <f>IF(G6="","",G9-G36)</f>
        <v/>
      </c>
      <c r="H37" s="214" t="str">
        <f>IF(H6="","",H9-H36)</f>
        <v/>
      </c>
      <c r="I37" s="214" t="str">
        <f>IF(I6="","",I9-I36)</f>
        <v/>
      </c>
      <c r="J37" s="214" t="str">
        <f>IF(J6="","",J9-J36)</f>
        <v/>
      </c>
      <c r="K37" s="215">
        <f t="shared" si="11"/>
        <v>0</v>
      </c>
      <c r="M37" s="757" t="s">
        <v>64</v>
      </c>
      <c r="N37" s="758"/>
      <c r="O37" s="758"/>
      <c r="P37" s="758"/>
      <c r="Q37" s="214" t="str">
        <f>IF(Q6="","",Q9-Q36)</f>
        <v/>
      </c>
      <c r="R37" s="214" t="str">
        <f>IF(R6="","",R9-R36)</f>
        <v/>
      </c>
      <c r="S37" s="214" t="str">
        <f>IF(S6="","",S9-S36)</f>
        <v/>
      </c>
      <c r="T37" s="214" t="str">
        <f>IF(T6="","",T9-T36)</f>
        <v/>
      </c>
      <c r="U37" s="214" t="str">
        <f>IF(U6="","",U9-U36)</f>
        <v/>
      </c>
      <c r="V37" s="215">
        <f t="shared" si="1"/>
        <v>0</v>
      </c>
      <c r="X37" s="757" t="s">
        <v>64</v>
      </c>
      <c r="Y37" s="758"/>
      <c r="Z37" s="758"/>
      <c r="AA37" s="758"/>
      <c r="AB37" s="214" t="str">
        <f>IF(AB6="","",AB9-AB36)</f>
        <v/>
      </c>
      <c r="AC37" s="214" t="str">
        <f>IF(AC6="","",AC9-AC36)</f>
        <v/>
      </c>
      <c r="AD37" s="214" t="str">
        <f>IF(AD6="","",AD9-AD36)</f>
        <v/>
      </c>
      <c r="AE37" s="214" t="str">
        <f>IF(AE6="","",AE9-AE36)</f>
        <v/>
      </c>
      <c r="AF37" s="214" t="str">
        <f>IF(AF6="","",AF9-AF36)</f>
        <v/>
      </c>
      <c r="AG37" s="215">
        <f t="shared" si="2"/>
        <v>0</v>
      </c>
      <c r="AI37" s="757" t="s">
        <v>64</v>
      </c>
      <c r="AJ37" s="758"/>
      <c r="AK37" s="758"/>
      <c r="AL37" s="758"/>
      <c r="AM37" s="214" t="str">
        <f>IF(AM6="","",AM9-AM36)</f>
        <v/>
      </c>
      <c r="AN37" s="214" t="str">
        <f>IF(AN6="","",AN9-AN36)</f>
        <v/>
      </c>
      <c r="AO37" s="214" t="str">
        <f>IF(AO6="","",AO9-AO36)</f>
        <v/>
      </c>
      <c r="AP37" s="214" t="str">
        <f>IF(AP6="","",AP9-AP36)</f>
        <v/>
      </c>
      <c r="AQ37" s="214" t="str">
        <f>IF(AQ6="","",AQ9-AQ36)</f>
        <v/>
      </c>
      <c r="AR37" s="215">
        <f t="shared" si="3"/>
        <v>0</v>
      </c>
      <c r="AT37" s="757" t="s">
        <v>64</v>
      </c>
      <c r="AU37" s="758"/>
      <c r="AV37" s="758"/>
      <c r="AW37" s="758"/>
      <c r="AX37" s="214" t="str">
        <f>IF(AX6="","",AX9-AX36)</f>
        <v/>
      </c>
      <c r="AY37" s="214" t="str">
        <f>IF(AY6="","",AY9-AY36)</f>
        <v/>
      </c>
      <c r="AZ37" s="214" t="str">
        <f>IF(AZ6="","",AZ9-AZ36)</f>
        <v/>
      </c>
      <c r="BA37" s="214" t="str">
        <f>IF(BA6="","",BA9-BA36)</f>
        <v/>
      </c>
      <c r="BB37" s="214" t="str">
        <f>IF(BB6="","",BB9-BB36)</f>
        <v/>
      </c>
      <c r="BC37" s="215">
        <f t="shared" si="4"/>
        <v>0</v>
      </c>
      <c r="BE37" s="757" t="s">
        <v>64</v>
      </c>
      <c r="BF37" s="758"/>
      <c r="BG37" s="758"/>
      <c r="BH37" s="758"/>
      <c r="BI37" s="214" t="str">
        <f>IF(BI6="","",BI9-BI36)</f>
        <v/>
      </c>
      <c r="BJ37" s="214" t="str">
        <f>IF(BJ6="","",BJ9-BJ36)</f>
        <v/>
      </c>
      <c r="BK37" s="214" t="str">
        <f>IF(BK6="","",BK9-BK36)</f>
        <v/>
      </c>
      <c r="BL37" s="214" t="str">
        <f>IF(BL6="","",BL9-BL36)</f>
        <v/>
      </c>
      <c r="BM37" s="214" t="str">
        <f>IF(BM6="","",BM9-BM36)</f>
        <v/>
      </c>
      <c r="BN37" s="215">
        <f t="shared" si="5"/>
        <v>0</v>
      </c>
      <c r="BP37" s="757" t="s">
        <v>64</v>
      </c>
      <c r="BQ37" s="758"/>
      <c r="BR37" s="758"/>
      <c r="BS37" s="758"/>
      <c r="BT37" s="214" t="str">
        <f>IF(BT6="","",BT9-BT36)</f>
        <v/>
      </c>
      <c r="BU37" s="214" t="str">
        <f>IF(BU6="","",BU9-BU36)</f>
        <v/>
      </c>
      <c r="BV37" s="214" t="str">
        <f>IF(BV6="","",BV9-BV36)</f>
        <v/>
      </c>
      <c r="BW37" s="214" t="str">
        <f>IF(BW6="","",BW9-BW36)</f>
        <v/>
      </c>
      <c r="BX37" s="214" t="str">
        <f>IF(BX6="","",BX9-BX36)</f>
        <v/>
      </c>
      <c r="BY37" s="215">
        <f t="shared" si="6"/>
        <v>0</v>
      </c>
    </row>
    <row r="38" spans="2:77" ht="21.75" customHeight="1" thickBot="1" x14ac:dyDescent="0.2">
      <c r="B38" s="753" t="s">
        <v>68</v>
      </c>
      <c r="C38" s="754"/>
      <c r="D38" s="754"/>
      <c r="E38" s="754"/>
      <c r="F38" s="216" t="str">
        <f>IF(F6="","",F37+F23)</f>
        <v/>
      </c>
      <c r="G38" s="216" t="str">
        <f>IF(G6="","",G37+G23)</f>
        <v/>
      </c>
      <c r="H38" s="216" t="str">
        <f>IF(H6="","",H37+H23)</f>
        <v/>
      </c>
      <c r="I38" s="216" t="str">
        <f>IF(I6="","",I37+I23)</f>
        <v/>
      </c>
      <c r="J38" s="216" t="str">
        <f>IF(J6="","",J37+J23)</f>
        <v/>
      </c>
      <c r="K38" s="217">
        <f t="shared" si="11"/>
        <v>0</v>
      </c>
      <c r="M38" s="753" t="s">
        <v>68</v>
      </c>
      <c r="N38" s="754"/>
      <c r="O38" s="754"/>
      <c r="P38" s="754"/>
      <c r="Q38" s="216" t="str">
        <f>IF(Q6="","",Q37+Q23)</f>
        <v/>
      </c>
      <c r="R38" s="216" t="str">
        <f>IF(R6="","",R37+R23)</f>
        <v/>
      </c>
      <c r="S38" s="216" t="str">
        <f>IF(S6="","",S37+S23)</f>
        <v/>
      </c>
      <c r="T38" s="216" t="str">
        <f>IF(T6="","",T37+T23)</f>
        <v/>
      </c>
      <c r="U38" s="216" t="str">
        <f>IF(U6="","",U37+U23)</f>
        <v/>
      </c>
      <c r="V38" s="217">
        <f t="shared" si="1"/>
        <v>0</v>
      </c>
      <c r="X38" s="753" t="s">
        <v>68</v>
      </c>
      <c r="Y38" s="754"/>
      <c r="Z38" s="754"/>
      <c r="AA38" s="754"/>
      <c r="AB38" s="216" t="str">
        <f>IF(AB6="","",AB37+AB23)</f>
        <v/>
      </c>
      <c r="AC38" s="216" t="str">
        <f>IF(AC6="","",AC37+AC23)</f>
        <v/>
      </c>
      <c r="AD38" s="216" t="str">
        <f>IF(AD6="","",AD37+AD23)</f>
        <v/>
      </c>
      <c r="AE38" s="216" t="str">
        <f>IF(AE6="","",AE37+AE23)</f>
        <v/>
      </c>
      <c r="AF38" s="216" t="str">
        <f>IF(AF6="","",AF37+AF23)</f>
        <v/>
      </c>
      <c r="AG38" s="217">
        <f t="shared" si="2"/>
        <v>0</v>
      </c>
      <c r="AI38" s="753" t="s">
        <v>68</v>
      </c>
      <c r="AJ38" s="754"/>
      <c r="AK38" s="754"/>
      <c r="AL38" s="754"/>
      <c r="AM38" s="216" t="str">
        <f>IF(AM6="","",AM37+AM23)</f>
        <v/>
      </c>
      <c r="AN38" s="216" t="str">
        <f>IF(AN6="","",AN37+AN23)</f>
        <v/>
      </c>
      <c r="AO38" s="216" t="str">
        <f>IF(AO6="","",AO37+AO23)</f>
        <v/>
      </c>
      <c r="AP38" s="216" t="str">
        <f>IF(AP6="","",AP37+AP23)</f>
        <v/>
      </c>
      <c r="AQ38" s="216" t="str">
        <f>IF(AQ6="","",AQ37+AQ23)</f>
        <v/>
      </c>
      <c r="AR38" s="217">
        <f t="shared" si="3"/>
        <v>0</v>
      </c>
      <c r="AT38" s="753" t="s">
        <v>68</v>
      </c>
      <c r="AU38" s="754"/>
      <c r="AV38" s="754"/>
      <c r="AW38" s="754"/>
      <c r="AX38" s="216" t="str">
        <f>IF(AX6="","",AX37+AX23)</f>
        <v/>
      </c>
      <c r="AY38" s="216" t="str">
        <f>IF(AY6="","",AY37+AY23)</f>
        <v/>
      </c>
      <c r="AZ38" s="216" t="str">
        <f>IF(AZ6="","",AZ37+AZ23)</f>
        <v/>
      </c>
      <c r="BA38" s="216" t="str">
        <f>IF(BA6="","",BA37+BA23)</f>
        <v/>
      </c>
      <c r="BB38" s="216" t="str">
        <f>IF(BB6="","",BB37+BB23)</f>
        <v/>
      </c>
      <c r="BC38" s="217">
        <f t="shared" si="4"/>
        <v>0</v>
      </c>
      <c r="BE38" s="753" t="s">
        <v>68</v>
      </c>
      <c r="BF38" s="754"/>
      <c r="BG38" s="754"/>
      <c r="BH38" s="754"/>
      <c r="BI38" s="216" t="str">
        <f>IF(BI6="","",BI37+BI23)</f>
        <v/>
      </c>
      <c r="BJ38" s="216" t="str">
        <f>IF(BJ6="","",BJ37+BJ23)</f>
        <v/>
      </c>
      <c r="BK38" s="216" t="str">
        <f>IF(BK6="","",BK37+BK23)</f>
        <v/>
      </c>
      <c r="BL38" s="216" t="str">
        <f>IF(BL6="","",BL37+BL23)</f>
        <v/>
      </c>
      <c r="BM38" s="216" t="str">
        <f>IF(BM6="","",BM37+BM23)</f>
        <v/>
      </c>
      <c r="BN38" s="217">
        <f t="shared" si="5"/>
        <v>0</v>
      </c>
      <c r="BP38" s="753" t="s">
        <v>68</v>
      </c>
      <c r="BQ38" s="754"/>
      <c r="BR38" s="754"/>
      <c r="BS38" s="754"/>
      <c r="BT38" s="216" t="str">
        <f>IF(BT6="","",BT37+BT23)</f>
        <v/>
      </c>
      <c r="BU38" s="216" t="str">
        <f>IF(BU6="","",BU37+BU23)</f>
        <v/>
      </c>
      <c r="BV38" s="216" t="str">
        <f>IF(BV6="","",BV37+BV23)</f>
        <v/>
      </c>
      <c r="BW38" s="216" t="str">
        <f>IF(BW6="","",BW37+BW23)</f>
        <v/>
      </c>
      <c r="BX38" s="216" t="str">
        <f>IF(BX6="","",BX37+BX23)</f>
        <v/>
      </c>
      <c r="BY38" s="217">
        <f t="shared" si="6"/>
        <v>0</v>
      </c>
    </row>
  </sheetData>
  <mergeCells count="287">
    <mergeCell ref="BQ36:BS36"/>
    <mergeCell ref="BP37:BS37"/>
    <mergeCell ref="BP38:BS38"/>
    <mergeCell ref="BQ28:BS28"/>
    <mergeCell ref="BQ29:BS29"/>
    <mergeCell ref="BQ30:BS30"/>
    <mergeCell ref="BQ31:BS31"/>
    <mergeCell ref="BQ32:BQ35"/>
    <mergeCell ref="BR32:BS32"/>
    <mergeCell ref="BR33:BS33"/>
    <mergeCell ref="BR34:BS34"/>
    <mergeCell ref="BR35:BS35"/>
    <mergeCell ref="BP10:BP36"/>
    <mergeCell ref="BQ10:BS10"/>
    <mergeCell ref="BQ11:BS11"/>
    <mergeCell ref="BQ12:BS12"/>
    <mergeCell ref="BQ13:BS13"/>
    <mergeCell ref="BQ14:BS14"/>
    <mergeCell ref="BQ15:BS15"/>
    <mergeCell ref="BQ16:BS16"/>
    <mergeCell ref="BQ17:BS17"/>
    <mergeCell ref="BQ18:BS18"/>
    <mergeCell ref="BQ19:BS19"/>
    <mergeCell ref="BQ20:BS20"/>
    <mergeCell ref="BQ23:BS23"/>
    <mergeCell ref="BQ24:BQ27"/>
    <mergeCell ref="BR24:BS24"/>
    <mergeCell ref="BR25:BS25"/>
    <mergeCell ref="BR26:BS26"/>
    <mergeCell ref="BR27:BS27"/>
    <mergeCell ref="BP3:BR3"/>
    <mergeCell ref="BS3:BT3"/>
    <mergeCell ref="BP5:BS5"/>
    <mergeCell ref="BP6:BP9"/>
    <mergeCell ref="BQ6:BR6"/>
    <mergeCell ref="AT3:AV3"/>
    <mergeCell ref="AW3:AX3"/>
    <mergeCell ref="BF7:BG7"/>
    <mergeCell ref="BF8:BG8"/>
    <mergeCell ref="BF9:BG9"/>
    <mergeCell ref="BC6:BC8"/>
    <mergeCell ref="BN6:BN8"/>
    <mergeCell ref="BQ21:BS21"/>
    <mergeCell ref="BQ22:BS22"/>
    <mergeCell ref="AT5:AW5"/>
    <mergeCell ref="AU12:AW12"/>
    <mergeCell ref="BF20:BH20"/>
    <mergeCell ref="BF21:BH21"/>
    <mergeCell ref="AU17:AW17"/>
    <mergeCell ref="AJ7:AK7"/>
    <mergeCell ref="AI6:AI9"/>
    <mergeCell ref="AJ6:AK6"/>
    <mergeCell ref="AJ8:AK8"/>
    <mergeCell ref="Y6:Z6"/>
    <mergeCell ref="Y9:Z9"/>
    <mergeCell ref="BY6:BY8"/>
    <mergeCell ref="BQ7:BR7"/>
    <mergeCell ref="BQ8:BR8"/>
    <mergeCell ref="BQ9:BR9"/>
    <mergeCell ref="AG6:AG8"/>
    <mergeCell ref="AR6:AR8"/>
    <mergeCell ref="Y7:Z7"/>
    <mergeCell ref="B3:D3"/>
    <mergeCell ref="E3:F3"/>
    <mergeCell ref="M3:O3"/>
    <mergeCell ref="P3:Q3"/>
    <mergeCell ref="C8:D8"/>
    <mergeCell ref="B5:E5"/>
    <mergeCell ref="M5:P5"/>
    <mergeCell ref="C7:D7"/>
    <mergeCell ref="N7:O7"/>
    <mergeCell ref="K6:K8"/>
    <mergeCell ref="B6:B9"/>
    <mergeCell ref="X3:Z3"/>
    <mergeCell ref="AA3:AB3"/>
    <mergeCell ref="AI3:AK3"/>
    <mergeCell ref="AL3:AM3"/>
    <mergeCell ref="X5:AA5"/>
    <mergeCell ref="AI5:AL5"/>
    <mergeCell ref="AU14:AW14"/>
    <mergeCell ref="C15:E15"/>
    <mergeCell ref="N15:P15"/>
    <mergeCell ref="Y15:AA15"/>
    <mergeCell ref="V6:V8"/>
    <mergeCell ref="C6:D6"/>
    <mergeCell ref="M6:M9"/>
    <mergeCell ref="N6:O6"/>
    <mergeCell ref="C9:D9"/>
    <mergeCell ref="N9:O9"/>
    <mergeCell ref="AU8:AV8"/>
    <mergeCell ref="AJ9:AK9"/>
    <mergeCell ref="AU9:AV9"/>
    <mergeCell ref="AT6:AT9"/>
    <mergeCell ref="AU6:AV6"/>
    <mergeCell ref="AU7:AV7"/>
    <mergeCell ref="N8:O8"/>
    <mergeCell ref="Y8:Z8"/>
    <mergeCell ref="X6:X9"/>
    <mergeCell ref="Y11:AA11"/>
    <mergeCell ref="AJ10:AL10"/>
    <mergeCell ref="AJ11:AL11"/>
    <mergeCell ref="N10:P10"/>
    <mergeCell ref="C13:E13"/>
    <mergeCell ref="AJ12:AL12"/>
    <mergeCell ref="Y14:AA14"/>
    <mergeCell ref="AJ14:AL14"/>
    <mergeCell ref="X10:X36"/>
    <mergeCell ref="Y10:AA10"/>
    <mergeCell ref="AI10:AI36"/>
    <mergeCell ref="C19:E19"/>
    <mergeCell ref="N19:P19"/>
    <mergeCell ref="Z34:AA34"/>
    <mergeCell ref="C24:C27"/>
    <mergeCell ref="D24:E24"/>
    <mergeCell ref="N24:N27"/>
    <mergeCell ref="O24:P24"/>
    <mergeCell ref="Z25:AA25"/>
    <mergeCell ref="AK25:AL25"/>
    <mergeCell ref="O27:P27"/>
    <mergeCell ref="Z27:AA27"/>
    <mergeCell ref="AK27:AL27"/>
    <mergeCell ref="Y16:AA16"/>
    <mergeCell ref="AJ16:AL16"/>
    <mergeCell ref="C12:E12"/>
    <mergeCell ref="N12:P12"/>
    <mergeCell ref="N18:P18"/>
    <mergeCell ref="AJ13:AL13"/>
    <mergeCell ref="C18:E18"/>
    <mergeCell ref="AJ15:AL15"/>
    <mergeCell ref="AU15:AW15"/>
    <mergeCell ref="N13:P13"/>
    <mergeCell ref="Y13:AA13"/>
    <mergeCell ref="Y12:AA12"/>
    <mergeCell ref="N14:P14"/>
    <mergeCell ref="AU13:AW13"/>
    <mergeCell ref="AT10:AT36"/>
    <mergeCell ref="AU10:AW10"/>
    <mergeCell ref="AU16:AW16"/>
    <mergeCell ref="AU20:AW20"/>
    <mergeCell ref="AU22:AW22"/>
    <mergeCell ref="AV26:AW26"/>
    <mergeCell ref="AU11:AW11"/>
    <mergeCell ref="Y19:AA19"/>
    <mergeCell ref="AJ19:AL19"/>
    <mergeCell ref="AU19:AW19"/>
    <mergeCell ref="AJ18:AL18"/>
    <mergeCell ref="C17:E17"/>
    <mergeCell ref="N17:P17"/>
    <mergeCell ref="AU21:AW21"/>
    <mergeCell ref="C20:E20"/>
    <mergeCell ref="N20:P20"/>
    <mergeCell ref="Y20:AA20"/>
    <mergeCell ref="AJ20:AL20"/>
    <mergeCell ref="AU18:AW18"/>
    <mergeCell ref="D25:E25"/>
    <mergeCell ref="O25:P25"/>
    <mergeCell ref="C29:E29"/>
    <mergeCell ref="N29:P29"/>
    <mergeCell ref="Y29:AA29"/>
    <mergeCell ref="AJ29:AL29"/>
    <mergeCell ref="AK35:AL35"/>
    <mergeCell ref="Y18:AA18"/>
    <mergeCell ref="AV24:AW24"/>
    <mergeCell ref="AU28:AW28"/>
    <mergeCell ref="O33:P33"/>
    <mergeCell ref="AV33:AW33"/>
    <mergeCell ref="C23:E23"/>
    <mergeCell ref="N23:P23"/>
    <mergeCell ref="Y23:AA23"/>
    <mergeCell ref="AJ23:AL23"/>
    <mergeCell ref="AU23:AW23"/>
    <mergeCell ref="C22:E22"/>
    <mergeCell ref="N22:P22"/>
    <mergeCell ref="Y22:AA22"/>
    <mergeCell ref="AJ22:AL22"/>
    <mergeCell ref="AV25:AW25"/>
    <mergeCell ref="D26:E26"/>
    <mergeCell ref="O26:P26"/>
    <mergeCell ref="Z26:AA26"/>
    <mergeCell ref="Y24:Y27"/>
    <mergeCell ref="Z24:AA24"/>
    <mergeCell ref="AJ24:AJ27"/>
    <mergeCell ref="AV27:AW27"/>
    <mergeCell ref="AU24:AU27"/>
    <mergeCell ref="AK24:AL24"/>
    <mergeCell ref="M10:M36"/>
    <mergeCell ref="C14:E14"/>
    <mergeCell ref="C16:E16"/>
    <mergeCell ref="N16:P16"/>
    <mergeCell ref="C21:E21"/>
    <mergeCell ref="N21:P21"/>
    <mergeCell ref="Y21:AA21"/>
    <mergeCell ref="AJ21:AL21"/>
    <mergeCell ref="D27:E27"/>
    <mergeCell ref="AK26:AL26"/>
    <mergeCell ref="C11:E11"/>
    <mergeCell ref="N11:P11"/>
    <mergeCell ref="Y17:AA17"/>
    <mergeCell ref="AJ17:AL17"/>
    <mergeCell ref="AU29:AW29"/>
    <mergeCell ref="C28:E28"/>
    <mergeCell ref="N28:P28"/>
    <mergeCell ref="Y28:AA28"/>
    <mergeCell ref="AJ28:AL28"/>
    <mergeCell ref="C32:C35"/>
    <mergeCell ref="D32:E32"/>
    <mergeCell ref="N32:N35"/>
    <mergeCell ref="O32:P32"/>
    <mergeCell ref="Z33:AA33"/>
    <mergeCell ref="AK33:AL33"/>
    <mergeCell ref="O35:P35"/>
    <mergeCell ref="Z35:AA35"/>
    <mergeCell ref="AU30:AW30"/>
    <mergeCell ref="C31:E31"/>
    <mergeCell ref="N31:P31"/>
    <mergeCell ref="Y31:AA31"/>
    <mergeCell ref="AJ31:AL31"/>
    <mergeCell ref="AU31:AW31"/>
    <mergeCell ref="C30:E30"/>
    <mergeCell ref="N30:P30"/>
    <mergeCell ref="Y30:AA30"/>
    <mergeCell ref="AJ30:AL30"/>
    <mergeCell ref="AV34:AW34"/>
    <mergeCell ref="AV35:AW35"/>
    <mergeCell ref="AU32:AU35"/>
    <mergeCell ref="AV32:AW32"/>
    <mergeCell ref="D33:E33"/>
    <mergeCell ref="D34:E34"/>
    <mergeCell ref="O34:P34"/>
    <mergeCell ref="Y32:Y35"/>
    <mergeCell ref="Z32:AA32"/>
    <mergeCell ref="AJ32:AJ35"/>
    <mergeCell ref="AK32:AL32"/>
    <mergeCell ref="D35:E35"/>
    <mergeCell ref="AK34:AL34"/>
    <mergeCell ref="AU36:AW36"/>
    <mergeCell ref="B37:E37"/>
    <mergeCell ref="M37:P37"/>
    <mergeCell ref="X37:AA37"/>
    <mergeCell ref="AI37:AL37"/>
    <mergeCell ref="AT37:AW37"/>
    <mergeCell ref="C36:E36"/>
    <mergeCell ref="N36:P36"/>
    <mergeCell ref="Y36:AA36"/>
    <mergeCell ref="AJ36:AL36"/>
    <mergeCell ref="B38:E38"/>
    <mergeCell ref="M38:P38"/>
    <mergeCell ref="X38:AA38"/>
    <mergeCell ref="AI38:AL38"/>
    <mergeCell ref="B10:B36"/>
    <mergeCell ref="C10:E10"/>
    <mergeCell ref="AT38:AW38"/>
    <mergeCell ref="BE3:BG3"/>
    <mergeCell ref="BE10:BE36"/>
    <mergeCell ref="BF10:BH10"/>
    <mergeCell ref="BF11:BH11"/>
    <mergeCell ref="BF12:BH12"/>
    <mergeCell ref="BH3:BI3"/>
    <mergeCell ref="BE5:BH5"/>
    <mergeCell ref="BE6:BE9"/>
    <mergeCell ref="BF6:BG6"/>
    <mergeCell ref="BF13:BH13"/>
    <mergeCell ref="BF14:BH14"/>
    <mergeCell ref="BF15:BH15"/>
    <mergeCell ref="BF16:BH16"/>
    <mergeCell ref="BF17:BH17"/>
    <mergeCell ref="BG27:BH27"/>
    <mergeCell ref="BF18:BH18"/>
    <mergeCell ref="BF19:BH19"/>
    <mergeCell ref="BF36:BH36"/>
    <mergeCell ref="BE37:BH37"/>
    <mergeCell ref="BE38:BH38"/>
    <mergeCell ref="BF22:BH22"/>
    <mergeCell ref="BF23:BH23"/>
    <mergeCell ref="BF24:BF27"/>
    <mergeCell ref="BG24:BH24"/>
    <mergeCell ref="BG25:BH25"/>
    <mergeCell ref="BG26:BH26"/>
    <mergeCell ref="BF32:BF35"/>
    <mergeCell ref="BG32:BH32"/>
    <mergeCell ref="BG33:BH33"/>
    <mergeCell ref="BG34:BH34"/>
    <mergeCell ref="BG35:BH35"/>
    <mergeCell ref="BF28:BH28"/>
    <mergeCell ref="BF29:BH29"/>
    <mergeCell ref="BF30:BH30"/>
    <mergeCell ref="BF31:BH31"/>
  </mergeCells>
  <phoneticPr fontId="2"/>
  <pageMargins left="0.78700000000000003" right="0.78700000000000003" top="0.98399999999999999" bottom="0.98399999999999999" header="0.51200000000000001" footer="0.51200000000000001"/>
  <pageSetup paperSize="9" scale="92" orientation="portrait" r:id="rId1"/>
  <headerFooter alignWithMargins="0"/>
  <colBreaks count="2" manualBreakCount="2">
    <brk id="11" max="1048575" man="1"/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6</vt:i4>
      </vt:variant>
    </vt:vector>
  </HeadingPairs>
  <TitlesOfParts>
    <vt:vector size="17" baseType="lpstr">
      <vt:lpstr>営農計画概要</vt:lpstr>
      <vt:lpstr>資金繰り表</vt:lpstr>
      <vt:lpstr>①-2経営耕地計画</vt:lpstr>
      <vt:lpstr>②施設・機械チェック</vt:lpstr>
      <vt:lpstr>③施設等整備計画</vt:lpstr>
      <vt:lpstr>借入金返済</vt:lpstr>
      <vt:lpstr>④資材チェック</vt:lpstr>
      <vt:lpstr>⑤収支（品目別）</vt:lpstr>
      <vt:lpstr>収支（年次別）</vt:lpstr>
      <vt:lpstr>収支（全体）</vt:lpstr>
      <vt:lpstr>①-1作付計画</vt:lpstr>
      <vt:lpstr>'⑤収支（品目別）'!Print_Area</vt:lpstr>
      <vt:lpstr>営農計画概要!Print_Area</vt:lpstr>
      <vt:lpstr>借入金返済!Print_Area</vt:lpstr>
      <vt:lpstr>'収支（全体）'!Print_Area</vt:lpstr>
      <vt:lpstr>'収支（年次別）'!Print_Area</vt:lpstr>
      <vt:lpstr>'①-1作付計画'!Print_Titles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藤原　紗有美</cp:lastModifiedBy>
  <cp:lastPrinted>2026-01-21T05:48:48Z</cp:lastPrinted>
  <dcterms:created xsi:type="dcterms:W3CDTF">2010-05-12T02:00:16Z</dcterms:created>
  <dcterms:modified xsi:type="dcterms:W3CDTF">2026-01-21T05:48:55Z</dcterms:modified>
</cp:coreProperties>
</file>